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8\Desktop\Flexure and Short beam\05052016_Al_CNT_Flex_AE_Elec\05052016_CNT_Flex_Mech\"/>
    </mc:Choice>
  </mc:AlternateContent>
  <bookViews>
    <workbookView xWindow="0" yWindow="0" windowWidth="16170" windowHeight="6135" tabRatio="893" firstSheet="6" activeTab="13"/>
  </bookViews>
  <sheets>
    <sheet name="S1" sheetId="1" r:id="rId1"/>
    <sheet name="S2" sheetId="14" r:id="rId2"/>
    <sheet name="S3" sheetId="15" r:id="rId3"/>
    <sheet name="S4" sheetId="16" r:id="rId4"/>
    <sheet name="S1(water)" sheetId="17" r:id="rId5"/>
    <sheet name="S2(water)(DMTA)" sheetId="23" r:id="rId6"/>
    <sheet name="S3(water)" sheetId="18" r:id="rId7"/>
    <sheet name="S4(water)" sheetId="19" r:id="rId8"/>
    <sheet name="S5(water)" sheetId="20" r:id="rId9"/>
    <sheet name="S6(water)(DMTA)" sheetId="24" r:id="rId10"/>
    <sheet name="S7(water)" sheetId="21" r:id="rId11"/>
    <sheet name="Calculations" sheetId="26" r:id="rId12"/>
    <sheet name="Comparison Graphs" sheetId="8" r:id="rId13"/>
    <sheet name="Sample dimensions" sheetId="25" r:id="rId14"/>
  </sheets>
  <externalReferences>
    <externalReference r:id="rId15"/>
    <externalReference r:id="rId16"/>
    <externalReference r:id="rId17"/>
  </externalReferences>
  <calcPr calcId="171027"/>
</workbook>
</file>

<file path=xl/calcChain.xml><?xml version="1.0" encoding="utf-8"?>
<calcChain xmlns="http://schemas.openxmlformats.org/spreadsheetml/2006/main">
  <c r="N15" i="25" l="1"/>
  <c r="M15" i="25" l="1"/>
  <c r="C194" i="24" l="1"/>
  <c r="E194" i="24" s="1"/>
  <c r="B194" i="24"/>
  <c r="A194" i="24"/>
  <c r="C193" i="24"/>
  <c r="E193" i="24" s="1"/>
  <c r="B193" i="24"/>
  <c r="A193" i="24"/>
  <c r="C192" i="24"/>
  <c r="E192" i="24" s="1"/>
  <c r="B192" i="24"/>
  <c r="D192" i="24" s="1"/>
  <c r="A192" i="24"/>
  <c r="C191" i="24"/>
  <c r="E191" i="24" s="1"/>
  <c r="B191" i="24"/>
  <c r="A191" i="24"/>
  <c r="C190" i="24"/>
  <c r="E190" i="24" s="1"/>
  <c r="B190" i="24"/>
  <c r="A190" i="24"/>
  <c r="C189" i="24"/>
  <c r="E189" i="24" s="1"/>
  <c r="B189" i="24"/>
  <c r="A189" i="24"/>
  <c r="C188" i="24"/>
  <c r="E188" i="24" s="1"/>
  <c r="B188" i="24"/>
  <c r="D188" i="24" s="1"/>
  <c r="A188" i="24"/>
  <c r="C187" i="24"/>
  <c r="E187" i="24" s="1"/>
  <c r="B187" i="24"/>
  <c r="A187" i="24"/>
  <c r="C186" i="24"/>
  <c r="E186" i="24" s="1"/>
  <c r="B186" i="24"/>
  <c r="A186" i="24"/>
  <c r="C185" i="24"/>
  <c r="E185" i="24" s="1"/>
  <c r="B185" i="24"/>
  <c r="A185" i="24"/>
  <c r="C184" i="24"/>
  <c r="E184" i="24" s="1"/>
  <c r="B184" i="24"/>
  <c r="D184" i="24" s="1"/>
  <c r="A184" i="24"/>
  <c r="C183" i="24"/>
  <c r="E183" i="24" s="1"/>
  <c r="B183" i="24"/>
  <c r="A183" i="24"/>
  <c r="C182" i="24"/>
  <c r="E182" i="24" s="1"/>
  <c r="B182" i="24"/>
  <c r="A182" i="24"/>
  <c r="C181" i="24"/>
  <c r="E181" i="24" s="1"/>
  <c r="B181" i="24"/>
  <c r="A181" i="24"/>
  <c r="C180" i="24"/>
  <c r="E180" i="24" s="1"/>
  <c r="B180" i="24"/>
  <c r="D180" i="24" s="1"/>
  <c r="A180" i="24"/>
  <c r="C179" i="24"/>
  <c r="E179" i="24" s="1"/>
  <c r="B179" i="24"/>
  <c r="A179" i="24"/>
  <c r="C178" i="24"/>
  <c r="E178" i="24" s="1"/>
  <c r="B178" i="24"/>
  <c r="A178" i="24"/>
  <c r="C177" i="24"/>
  <c r="E177" i="24" s="1"/>
  <c r="B177" i="24"/>
  <c r="A177" i="24"/>
  <c r="C176" i="24"/>
  <c r="E176" i="24" s="1"/>
  <c r="B176" i="24"/>
  <c r="D176" i="24" s="1"/>
  <c r="A176" i="24"/>
  <c r="C175" i="24"/>
  <c r="E175" i="24" s="1"/>
  <c r="B175" i="24"/>
  <c r="A175" i="24"/>
  <c r="C174" i="24"/>
  <c r="E174" i="24" s="1"/>
  <c r="B174" i="24"/>
  <c r="A174" i="24"/>
  <c r="C173" i="24"/>
  <c r="E173" i="24" s="1"/>
  <c r="B173" i="24"/>
  <c r="A173" i="24"/>
  <c r="C172" i="24"/>
  <c r="E172" i="24" s="1"/>
  <c r="B172" i="24"/>
  <c r="D172" i="24" s="1"/>
  <c r="A172" i="24"/>
  <c r="C171" i="24"/>
  <c r="E171" i="24" s="1"/>
  <c r="B171" i="24"/>
  <c r="A171" i="24"/>
  <c r="C170" i="24"/>
  <c r="E170" i="24" s="1"/>
  <c r="B170" i="24"/>
  <c r="A170" i="24"/>
  <c r="C169" i="24"/>
  <c r="E169" i="24" s="1"/>
  <c r="B169" i="24"/>
  <c r="A169" i="24"/>
  <c r="C168" i="24"/>
  <c r="E168" i="24" s="1"/>
  <c r="B168" i="24"/>
  <c r="D168" i="24" s="1"/>
  <c r="A168" i="24"/>
  <c r="C167" i="24"/>
  <c r="E167" i="24" s="1"/>
  <c r="B167" i="24"/>
  <c r="A167" i="24"/>
  <c r="C166" i="24"/>
  <c r="E166" i="24" s="1"/>
  <c r="B166" i="24"/>
  <c r="A166" i="24"/>
  <c r="C165" i="24"/>
  <c r="E165" i="24" s="1"/>
  <c r="B165" i="24"/>
  <c r="A165" i="24"/>
  <c r="C164" i="24"/>
  <c r="E164" i="24" s="1"/>
  <c r="B164" i="24"/>
  <c r="D164" i="24" s="1"/>
  <c r="A164" i="24"/>
  <c r="C163" i="24"/>
  <c r="E163" i="24" s="1"/>
  <c r="B163" i="24"/>
  <c r="A163" i="24"/>
  <c r="C162" i="24"/>
  <c r="E162" i="24" s="1"/>
  <c r="B162" i="24"/>
  <c r="A162" i="24"/>
  <c r="C161" i="24"/>
  <c r="E161" i="24" s="1"/>
  <c r="B161" i="24"/>
  <c r="A161" i="24"/>
  <c r="C160" i="24"/>
  <c r="E160" i="24" s="1"/>
  <c r="B160" i="24"/>
  <c r="D160" i="24" s="1"/>
  <c r="A160" i="24"/>
  <c r="C159" i="24"/>
  <c r="E159" i="24" s="1"/>
  <c r="B159" i="24"/>
  <c r="A159" i="24"/>
  <c r="C158" i="24"/>
  <c r="E158" i="24" s="1"/>
  <c r="B158" i="24"/>
  <c r="A158" i="24"/>
  <c r="C157" i="24"/>
  <c r="E157" i="24" s="1"/>
  <c r="B157" i="24"/>
  <c r="A157" i="24"/>
  <c r="C156" i="24"/>
  <c r="E156" i="24" s="1"/>
  <c r="B156" i="24"/>
  <c r="D156" i="24" s="1"/>
  <c r="A156" i="24"/>
  <c r="C155" i="24"/>
  <c r="E155" i="24" s="1"/>
  <c r="B155" i="24"/>
  <c r="A155" i="24"/>
  <c r="C154" i="24"/>
  <c r="E154" i="24" s="1"/>
  <c r="B154" i="24"/>
  <c r="A154" i="24"/>
  <c r="C153" i="24"/>
  <c r="E153" i="24" s="1"/>
  <c r="B153" i="24"/>
  <c r="A153" i="24"/>
  <c r="C152" i="24"/>
  <c r="E152" i="24" s="1"/>
  <c r="B152" i="24"/>
  <c r="D152" i="24" s="1"/>
  <c r="A152" i="24"/>
  <c r="C151" i="24"/>
  <c r="E151" i="24" s="1"/>
  <c r="B151" i="24"/>
  <c r="A151" i="24"/>
  <c r="C150" i="24"/>
  <c r="E150" i="24" s="1"/>
  <c r="B150" i="24"/>
  <c r="A150" i="24"/>
  <c r="C149" i="24"/>
  <c r="E149" i="24" s="1"/>
  <c r="B149" i="24"/>
  <c r="A149" i="24"/>
  <c r="C148" i="24"/>
  <c r="E148" i="24" s="1"/>
  <c r="B148" i="24"/>
  <c r="D148" i="24" s="1"/>
  <c r="A148" i="24"/>
  <c r="C147" i="24"/>
  <c r="E147" i="24" s="1"/>
  <c r="B147" i="24"/>
  <c r="A147" i="24"/>
  <c r="C146" i="24"/>
  <c r="E146" i="24" s="1"/>
  <c r="B146" i="24"/>
  <c r="A146" i="24"/>
  <c r="C145" i="24"/>
  <c r="E145" i="24" s="1"/>
  <c r="B145" i="24"/>
  <c r="A145" i="24"/>
  <c r="C144" i="24"/>
  <c r="E144" i="24" s="1"/>
  <c r="B144" i="24"/>
  <c r="D144" i="24" s="1"/>
  <c r="A144" i="24"/>
  <c r="C143" i="24"/>
  <c r="E143" i="24" s="1"/>
  <c r="B143" i="24"/>
  <c r="A143" i="24"/>
  <c r="C142" i="24"/>
  <c r="E142" i="24" s="1"/>
  <c r="B142" i="24"/>
  <c r="A142" i="24"/>
  <c r="C141" i="24"/>
  <c r="E141" i="24" s="1"/>
  <c r="B141" i="24"/>
  <c r="A141" i="24"/>
  <c r="C140" i="24"/>
  <c r="E140" i="24" s="1"/>
  <c r="B140" i="24"/>
  <c r="D140" i="24" s="1"/>
  <c r="A140" i="24"/>
  <c r="C139" i="24"/>
  <c r="E139" i="24" s="1"/>
  <c r="B139" i="24"/>
  <c r="A139" i="24"/>
  <c r="C138" i="24"/>
  <c r="E138" i="24" s="1"/>
  <c r="B138" i="24"/>
  <c r="A138" i="24"/>
  <c r="C137" i="24"/>
  <c r="E137" i="24" s="1"/>
  <c r="B137" i="24"/>
  <c r="A137" i="24"/>
  <c r="C136" i="24"/>
  <c r="E136" i="24" s="1"/>
  <c r="B136" i="24"/>
  <c r="D136" i="24" s="1"/>
  <c r="A136" i="24"/>
  <c r="C135" i="24"/>
  <c r="E135" i="24" s="1"/>
  <c r="B135" i="24"/>
  <c r="A135" i="24"/>
  <c r="C134" i="24"/>
  <c r="E134" i="24" s="1"/>
  <c r="B134" i="24"/>
  <c r="A134" i="24"/>
  <c r="C133" i="24"/>
  <c r="E133" i="24" s="1"/>
  <c r="B133" i="24"/>
  <c r="A133" i="24"/>
  <c r="C132" i="24"/>
  <c r="E132" i="24" s="1"/>
  <c r="B132" i="24"/>
  <c r="D132" i="24" s="1"/>
  <c r="A132" i="24"/>
  <c r="C131" i="24"/>
  <c r="E131" i="24" s="1"/>
  <c r="B131" i="24"/>
  <c r="A131" i="24"/>
  <c r="C130" i="24"/>
  <c r="E130" i="24" s="1"/>
  <c r="B130" i="24"/>
  <c r="A130" i="24"/>
  <c r="C129" i="24"/>
  <c r="E129" i="24" s="1"/>
  <c r="B129" i="24"/>
  <c r="A129" i="24"/>
  <c r="C128" i="24"/>
  <c r="E128" i="24" s="1"/>
  <c r="B128" i="24"/>
  <c r="D128" i="24" s="1"/>
  <c r="A128" i="24"/>
  <c r="C127" i="24"/>
  <c r="E127" i="24" s="1"/>
  <c r="B127" i="24"/>
  <c r="A127" i="24"/>
  <c r="C126" i="24"/>
  <c r="E126" i="24" s="1"/>
  <c r="B126" i="24"/>
  <c r="A126" i="24"/>
  <c r="C125" i="24"/>
  <c r="E125" i="24" s="1"/>
  <c r="B125" i="24"/>
  <c r="A125" i="24"/>
  <c r="C124" i="24"/>
  <c r="E124" i="24" s="1"/>
  <c r="B124" i="24"/>
  <c r="D124" i="24" s="1"/>
  <c r="A124" i="24"/>
  <c r="C123" i="24"/>
  <c r="E123" i="24" s="1"/>
  <c r="B123" i="24"/>
  <c r="A123" i="24"/>
  <c r="C122" i="24"/>
  <c r="E122" i="24" s="1"/>
  <c r="B122" i="24"/>
  <c r="A122" i="24"/>
  <c r="C121" i="24"/>
  <c r="E121" i="24" s="1"/>
  <c r="B121" i="24"/>
  <c r="A121" i="24"/>
  <c r="C120" i="24"/>
  <c r="E120" i="24" s="1"/>
  <c r="B120" i="24"/>
  <c r="D120" i="24" s="1"/>
  <c r="A120" i="24"/>
  <c r="C119" i="24"/>
  <c r="E119" i="24" s="1"/>
  <c r="B119" i="24"/>
  <c r="A119" i="24"/>
  <c r="C118" i="24"/>
  <c r="E118" i="24" s="1"/>
  <c r="B118" i="24"/>
  <c r="A118" i="24"/>
  <c r="C117" i="24"/>
  <c r="E117" i="24" s="1"/>
  <c r="B117" i="24"/>
  <c r="A117" i="24"/>
  <c r="C116" i="24"/>
  <c r="E116" i="24" s="1"/>
  <c r="B116" i="24"/>
  <c r="D116" i="24" s="1"/>
  <c r="A116" i="24"/>
  <c r="C115" i="24"/>
  <c r="E115" i="24" s="1"/>
  <c r="B115" i="24"/>
  <c r="A115" i="24"/>
  <c r="C114" i="24"/>
  <c r="E114" i="24" s="1"/>
  <c r="B114" i="24"/>
  <c r="A114" i="24"/>
  <c r="C113" i="24"/>
  <c r="E113" i="24" s="1"/>
  <c r="B113" i="24"/>
  <c r="A113" i="24"/>
  <c r="C112" i="24"/>
  <c r="E112" i="24" s="1"/>
  <c r="B112" i="24"/>
  <c r="D112" i="24" s="1"/>
  <c r="A112" i="24"/>
  <c r="C111" i="24"/>
  <c r="E111" i="24" s="1"/>
  <c r="B111" i="24"/>
  <c r="A111" i="24"/>
  <c r="C110" i="24"/>
  <c r="E110" i="24" s="1"/>
  <c r="B110" i="24"/>
  <c r="A110" i="24"/>
  <c r="C109" i="24"/>
  <c r="E109" i="24" s="1"/>
  <c r="B109" i="24"/>
  <c r="A109" i="24"/>
  <c r="C108" i="24"/>
  <c r="E108" i="24" s="1"/>
  <c r="B108" i="24"/>
  <c r="D108" i="24" s="1"/>
  <c r="A108" i="24"/>
  <c r="C107" i="24"/>
  <c r="E107" i="24" s="1"/>
  <c r="B107" i="24"/>
  <c r="A107" i="24"/>
  <c r="C106" i="24"/>
  <c r="E106" i="24" s="1"/>
  <c r="B106" i="24"/>
  <c r="A106" i="24"/>
  <c r="C105" i="24"/>
  <c r="E105" i="24" s="1"/>
  <c r="B105" i="24"/>
  <c r="A105" i="24"/>
  <c r="C104" i="24"/>
  <c r="E104" i="24" s="1"/>
  <c r="B104" i="24"/>
  <c r="D104" i="24" s="1"/>
  <c r="A104" i="24"/>
  <c r="C103" i="24"/>
  <c r="E103" i="24" s="1"/>
  <c r="B103" i="24"/>
  <c r="A103" i="24"/>
  <c r="C102" i="24"/>
  <c r="E102" i="24" s="1"/>
  <c r="B102" i="24"/>
  <c r="A102" i="24"/>
  <c r="C101" i="24"/>
  <c r="E101" i="24" s="1"/>
  <c r="B101" i="24"/>
  <c r="A101" i="24"/>
  <c r="C100" i="24"/>
  <c r="E100" i="24" s="1"/>
  <c r="B100" i="24"/>
  <c r="D100" i="24" s="1"/>
  <c r="A100" i="24"/>
  <c r="C99" i="24"/>
  <c r="E99" i="24" s="1"/>
  <c r="B99" i="24"/>
  <c r="A99" i="24"/>
  <c r="C98" i="24"/>
  <c r="E98" i="24" s="1"/>
  <c r="B98" i="24"/>
  <c r="A98" i="24"/>
  <c r="C97" i="24"/>
  <c r="E97" i="24" s="1"/>
  <c r="B97" i="24"/>
  <c r="A97" i="24"/>
  <c r="C96" i="24"/>
  <c r="E96" i="24" s="1"/>
  <c r="B96" i="24"/>
  <c r="D96" i="24" s="1"/>
  <c r="A96" i="24"/>
  <c r="C95" i="24"/>
  <c r="E95" i="24" s="1"/>
  <c r="B95" i="24"/>
  <c r="A95" i="24"/>
  <c r="C94" i="24"/>
  <c r="E94" i="24" s="1"/>
  <c r="B94" i="24"/>
  <c r="A94" i="24"/>
  <c r="C93" i="24"/>
  <c r="E93" i="24" s="1"/>
  <c r="B93" i="24"/>
  <c r="A93" i="24"/>
  <c r="C92" i="24"/>
  <c r="E92" i="24" s="1"/>
  <c r="B92" i="24"/>
  <c r="D92" i="24" s="1"/>
  <c r="A92" i="24"/>
  <c r="C91" i="24"/>
  <c r="E91" i="24" s="1"/>
  <c r="B91" i="24"/>
  <c r="A91" i="24"/>
  <c r="C90" i="24"/>
  <c r="E90" i="24" s="1"/>
  <c r="B90" i="24"/>
  <c r="A90" i="24"/>
  <c r="C89" i="24"/>
  <c r="E89" i="24" s="1"/>
  <c r="B89" i="24"/>
  <c r="A89" i="24"/>
  <c r="C88" i="24"/>
  <c r="E88" i="24" s="1"/>
  <c r="B88" i="24"/>
  <c r="D88" i="24" s="1"/>
  <c r="A88" i="24"/>
  <c r="C87" i="24"/>
  <c r="E87" i="24" s="1"/>
  <c r="B87" i="24"/>
  <c r="A87" i="24"/>
  <c r="C86" i="24"/>
  <c r="E86" i="24" s="1"/>
  <c r="B86" i="24"/>
  <c r="A86" i="24"/>
  <c r="C85" i="24"/>
  <c r="E85" i="24" s="1"/>
  <c r="B85" i="24"/>
  <c r="A85" i="24"/>
  <c r="C84" i="24"/>
  <c r="E84" i="24" s="1"/>
  <c r="B84" i="24"/>
  <c r="D84" i="24" s="1"/>
  <c r="A84" i="24"/>
  <c r="C83" i="24"/>
  <c r="E83" i="24" s="1"/>
  <c r="B83" i="24"/>
  <c r="A83" i="24"/>
  <c r="C82" i="24"/>
  <c r="E82" i="24" s="1"/>
  <c r="B82" i="24"/>
  <c r="A82" i="24"/>
  <c r="C81" i="24"/>
  <c r="E81" i="24" s="1"/>
  <c r="B81" i="24"/>
  <c r="A81" i="24"/>
  <c r="C80" i="24"/>
  <c r="E80" i="24" s="1"/>
  <c r="B80" i="24"/>
  <c r="D80" i="24" s="1"/>
  <c r="A80" i="24"/>
  <c r="C79" i="24"/>
  <c r="E79" i="24" s="1"/>
  <c r="B79" i="24"/>
  <c r="A79" i="24"/>
  <c r="C78" i="24"/>
  <c r="E78" i="24" s="1"/>
  <c r="B78" i="24"/>
  <c r="A78" i="24"/>
  <c r="C77" i="24"/>
  <c r="E77" i="24" s="1"/>
  <c r="B77" i="24"/>
  <c r="A77" i="24"/>
  <c r="C76" i="24"/>
  <c r="E76" i="24" s="1"/>
  <c r="B76" i="24"/>
  <c r="D76" i="24" s="1"/>
  <c r="A76" i="24"/>
  <c r="C75" i="24"/>
  <c r="E75" i="24" s="1"/>
  <c r="B75" i="24"/>
  <c r="A75" i="24"/>
  <c r="C74" i="24"/>
  <c r="E74" i="24" s="1"/>
  <c r="B74" i="24"/>
  <c r="A74" i="24"/>
  <c r="C73" i="24"/>
  <c r="E73" i="24" s="1"/>
  <c r="B73" i="24"/>
  <c r="A73" i="24"/>
  <c r="C72" i="24"/>
  <c r="E72" i="24" s="1"/>
  <c r="B72" i="24"/>
  <c r="D72" i="24" s="1"/>
  <c r="A72" i="24"/>
  <c r="C71" i="24"/>
  <c r="E71" i="24" s="1"/>
  <c r="B71" i="24"/>
  <c r="A71" i="24"/>
  <c r="C70" i="24"/>
  <c r="E70" i="24" s="1"/>
  <c r="B70" i="24"/>
  <c r="A70" i="24"/>
  <c r="C69" i="24"/>
  <c r="E69" i="24" s="1"/>
  <c r="B69" i="24"/>
  <c r="A69" i="24"/>
  <c r="C68" i="24"/>
  <c r="E68" i="24" s="1"/>
  <c r="B68" i="24"/>
  <c r="D68" i="24" s="1"/>
  <c r="A68" i="24"/>
  <c r="C67" i="24"/>
  <c r="E67" i="24" s="1"/>
  <c r="B67" i="24"/>
  <c r="A67" i="24"/>
  <c r="C66" i="24"/>
  <c r="E66" i="24" s="1"/>
  <c r="B66" i="24"/>
  <c r="A66" i="24"/>
  <c r="C65" i="24"/>
  <c r="E65" i="24" s="1"/>
  <c r="B65" i="24"/>
  <c r="A65" i="24"/>
  <c r="C64" i="24"/>
  <c r="E64" i="24" s="1"/>
  <c r="B64" i="24"/>
  <c r="D64" i="24" s="1"/>
  <c r="A64" i="24"/>
  <c r="C63" i="24"/>
  <c r="E63" i="24" s="1"/>
  <c r="B63" i="24"/>
  <c r="A63" i="24"/>
  <c r="C62" i="24"/>
  <c r="E62" i="24" s="1"/>
  <c r="B62" i="24"/>
  <c r="A62" i="24"/>
  <c r="C61" i="24"/>
  <c r="E61" i="24" s="1"/>
  <c r="B61" i="24"/>
  <c r="A61" i="24"/>
  <c r="C60" i="24"/>
  <c r="E60" i="24" s="1"/>
  <c r="B60" i="24"/>
  <c r="D60" i="24" s="1"/>
  <c r="A60" i="24"/>
  <c r="C59" i="24"/>
  <c r="E59" i="24" s="1"/>
  <c r="B59" i="24"/>
  <c r="A59" i="24"/>
  <c r="C58" i="24"/>
  <c r="E58" i="24" s="1"/>
  <c r="B58" i="24"/>
  <c r="A58" i="24"/>
  <c r="C57" i="24"/>
  <c r="E57" i="24" s="1"/>
  <c r="B57" i="24"/>
  <c r="A57" i="24"/>
  <c r="C56" i="24"/>
  <c r="E56" i="24" s="1"/>
  <c r="B56" i="24"/>
  <c r="D56" i="24" s="1"/>
  <c r="A56" i="24"/>
  <c r="C55" i="24"/>
  <c r="E55" i="24" s="1"/>
  <c r="B55" i="24"/>
  <c r="A55" i="24"/>
  <c r="C54" i="24"/>
  <c r="E54" i="24" s="1"/>
  <c r="B54" i="24"/>
  <c r="A54" i="24"/>
  <c r="C53" i="24"/>
  <c r="E53" i="24" s="1"/>
  <c r="B53" i="24"/>
  <c r="A53" i="24"/>
  <c r="C52" i="24"/>
  <c r="E52" i="24" s="1"/>
  <c r="B52" i="24"/>
  <c r="D52" i="24" s="1"/>
  <c r="A52" i="24"/>
  <c r="C51" i="24"/>
  <c r="E51" i="24" s="1"/>
  <c r="B51" i="24"/>
  <c r="A51" i="24"/>
  <c r="C50" i="24"/>
  <c r="E50" i="24" s="1"/>
  <c r="B50" i="24"/>
  <c r="A50" i="24"/>
  <c r="C49" i="24"/>
  <c r="E49" i="24" s="1"/>
  <c r="B49" i="24"/>
  <c r="A49" i="24"/>
  <c r="C48" i="24"/>
  <c r="E48" i="24" s="1"/>
  <c r="B48" i="24"/>
  <c r="D48" i="24" s="1"/>
  <c r="A48" i="24"/>
  <c r="C47" i="24"/>
  <c r="E47" i="24" s="1"/>
  <c r="B47" i="24"/>
  <c r="A47" i="24"/>
  <c r="C46" i="24"/>
  <c r="E46" i="24" s="1"/>
  <c r="B46" i="24"/>
  <c r="A46" i="24"/>
  <c r="C45" i="24"/>
  <c r="E45" i="24" s="1"/>
  <c r="B45" i="24"/>
  <c r="A45" i="24"/>
  <c r="C44" i="24"/>
  <c r="E44" i="24" s="1"/>
  <c r="B44" i="24"/>
  <c r="D44" i="24" s="1"/>
  <c r="A44" i="24"/>
  <c r="C43" i="24"/>
  <c r="E43" i="24" s="1"/>
  <c r="B43" i="24"/>
  <c r="A43" i="24"/>
  <c r="C42" i="24"/>
  <c r="E42" i="24" s="1"/>
  <c r="B42" i="24"/>
  <c r="A42" i="24"/>
  <c r="C41" i="24"/>
  <c r="E41" i="24" s="1"/>
  <c r="B41" i="24"/>
  <c r="A41" i="24"/>
  <c r="C40" i="24"/>
  <c r="E40" i="24" s="1"/>
  <c r="B40" i="24"/>
  <c r="D40" i="24" s="1"/>
  <c r="A40" i="24"/>
  <c r="C39" i="24"/>
  <c r="E39" i="24" s="1"/>
  <c r="B39" i="24"/>
  <c r="A39" i="24"/>
  <c r="C38" i="24"/>
  <c r="E38" i="24" s="1"/>
  <c r="B38" i="24"/>
  <c r="A38" i="24"/>
  <c r="C37" i="24"/>
  <c r="E37" i="24" s="1"/>
  <c r="B37" i="24"/>
  <c r="A37" i="24"/>
  <c r="C36" i="24"/>
  <c r="E36" i="24" s="1"/>
  <c r="B36" i="24"/>
  <c r="D36" i="24" s="1"/>
  <c r="A36" i="24"/>
  <c r="C35" i="24"/>
  <c r="E35" i="24" s="1"/>
  <c r="B35" i="24"/>
  <c r="A35" i="24"/>
  <c r="C34" i="24"/>
  <c r="E34" i="24" s="1"/>
  <c r="B34" i="24"/>
  <c r="A34" i="24"/>
  <c r="C33" i="24"/>
  <c r="E33" i="24" s="1"/>
  <c r="B33" i="24"/>
  <c r="A33" i="24"/>
  <c r="C32" i="24"/>
  <c r="E32" i="24" s="1"/>
  <c r="B32" i="24"/>
  <c r="D32" i="24" s="1"/>
  <c r="A32" i="24"/>
  <c r="C31" i="24"/>
  <c r="E31" i="24" s="1"/>
  <c r="B31" i="24"/>
  <c r="A31" i="24"/>
  <c r="C30" i="24"/>
  <c r="E30" i="24" s="1"/>
  <c r="B30" i="24"/>
  <c r="A30" i="24"/>
  <c r="C29" i="24"/>
  <c r="E29" i="24" s="1"/>
  <c r="B29" i="24"/>
  <c r="A29" i="24"/>
  <c r="C28" i="24"/>
  <c r="E28" i="24" s="1"/>
  <c r="B28" i="24"/>
  <c r="D28" i="24" s="1"/>
  <c r="A28" i="24"/>
  <c r="C27" i="24"/>
  <c r="E27" i="24" s="1"/>
  <c r="B27" i="24"/>
  <c r="A27" i="24"/>
  <c r="C26" i="24"/>
  <c r="E26" i="24" s="1"/>
  <c r="B26" i="24"/>
  <c r="A26" i="24"/>
  <c r="C25" i="24"/>
  <c r="E25" i="24" s="1"/>
  <c r="B25" i="24"/>
  <c r="A25" i="24"/>
  <c r="C24" i="24"/>
  <c r="E24" i="24" s="1"/>
  <c r="B24" i="24"/>
  <c r="D24" i="24" s="1"/>
  <c r="A24" i="24"/>
  <c r="C23" i="24"/>
  <c r="E23" i="24" s="1"/>
  <c r="B23" i="24"/>
  <c r="A23" i="24"/>
  <c r="C22" i="24"/>
  <c r="E22" i="24" s="1"/>
  <c r="B22" i="24"/>
  <c r="A22" i="24"/>
  <c r="C21" i="24"/>
  <c r="E21" i="24" s="1"/>
  <c r="B21" i="24"/>
  <c r="A21" i="24"/>
  <c r="C20" i="24"/>
  <c r="E20" i="24" s="1"/>
  <c r="B20" i="24"/>
  <c r="D20" i="24" s="1"/>
  <c r="A20" i="24"/>
  <c r="C19" i="24"/>
  <c r="E19" i="24" s="1"/>
  <c r="B19" i="24"/>
  <c r="A19" i="24"/>
  <c r="C18" i="24"/>
  <c r="E18" i="24" s="1"/>
  <c r="B18" i="24"/>
  <c r="A18" i="24"/>
  <c r="C17" i="24"/>
  <c r="E17" i="24" s="1"/>
  <c r="B17" i="24"/>
  <c r="A17" i="24"/>
  <c r="C16" i="24"/>
  <c r="E16" i="24" s="1"/>
  <c r="B16" i="24"/>
  <c r="D16" i="24" s="1"/>
  <c r="A16" i="24"/>
  <c r="C15" i="24"/>
  <c r="E15" i="24" s="1"/>
  <c r="B15" i="24"/>
  <c r="A15" i="24"/>
  <c r="C14" i="24"/>
  <c r="E14" i="24" s="1"/>
  <c r="B14" i="24"/>
  <c r="A14" i="24"/>
  <c r="C13" i="24"/>
  <c r="E13" i="24" s="1"/>
  <c r="B13" i="24"/>
  <c r="A13" i="24"/>
  <c r="C12" i="24"/>
  <c r="E12" i="24" s="1"/>
  <c r="B12" i="24"/>
  <c r="D12" i="24" s="1"/>
  <c r="A12" i="24"/>
  <c r="C11" i="24"/>
  <c r="E11" i="24" s="1"/>
  <c r="B11" i="24"/>
  <c r="A11" i="24"/>
  <c r="C10" i="24"/>
  <c r="E10" i="24" s="1"/>
  <c r="B10" i="24"/>
  <c r="A10" i="24"/>
  <c r="C9" i="24"/>
  <c r="E9" i="24" s="1"/>
  <c r="B9" i="24"/>
  <c r="A9" i="24"/>
  <c r="C8" i="24"/>
  <c r="E8" i="24" s="1"/>
  <c r="B8" i="24"/>
  <c r="A8" i="24"/>
  <c r="G7" i="24"/>
  <c r="C7" i="24"/>
  <c r="E7" i="24" s="1"/>
  <c r="F7" i="24" s="1"/>
  <c r="B7" i="24"/>
  <c r="A7" i="24"/>
  <c r="D27" i="24" l="1"/>
  <c r="D35" i="24"/>
  <c r="D55" i="24"/>
  <c r="D63" i="24"/>
  <c r="D83" i="24"/>
  <c r="D10" i="24"/>
  <c r="D14" i="24"/>
  <c r="G14" i="24" s="1"/>
  <c r="D18" i="24"/>
  <c r="D22" i="24"/>
  <c r="D26" i="24"/>
  <c r="D30" i="24"/>
  <c r="G30" i="24" s="1"/>
  <c r="D34" i="24"/>
  <c r="D38" i="24"/>
  <c r="D42" i="24"/>
  <c r="D46" i="24"/>
  <c r="F46" i="24" s="1"/>
  <c r="D50" i="24"/>
  <c r="D54" i="24"/>
  <c r="D58" i="24"/>
  <c r="D62" i="24"/>
  <c r="D66" i="24"/>
  <c r="D70" i="24"/>
  <c r="D74" i="24"/>
  <c r="D78" i="24"/>
  <c r="D82" i="24"/>
  <c r="D86" i="24"/>
  <c r="D90" i="24"/>
  <c r="D94" i="24"/>
  <c r="G94" i="24" s="1"/>
  <c r="D98" i="24"/>
  <c r="D102" i="24"/>
  <c r="D106" i="24"/>
  <c r="D110" i="24"/>
  <c r="F110" i="24" s="1"/>
  <c r="D114" i="24"/>
  <c r="D118" i="24"/>
  <c r="D122" i="24"/>
  <c r="D126" i="24"/>
  <c r="G126" i="24" s="1"/>
  <c r="D130" i="24"/>
  <c r="D134" i="24"/>
  <c r="D138" i="24"/>
  <c r="D142" i="24"/>
  <c r="D146" i="24"/>
  <c r="D150" i="24"/>
  <c r="D154" i="24"/>
  <c r="D158" i="24"/>
  <c r="D162" i="24"/>
  <c r="D166" i="24"/>
  <c r="D170" i="24"/>
  <c r="D174" i="24"/>
  <c r="D178" i="24"/>
  <c r="D182" i="24"/>
  <c r="D186" i="24"/>
  <c r="D190" i="24"/>
  <c r="D194" i="24"/>
  <c r="D15" i="24"/>
  <c r="D19" i="24"/>
  <c r="D23" i="24"/>
  <c r="F23" i="24" s="1"/>
  <c r="D43" i="24"/>
  <c r="D47" i="24"/>
  <c r="D59" i="24"/>
  <c r="D71" i="24"/>
  <c r="G71" i="24" s="1"/>
  <c r="D9" i="24"/>
  <c r="D13" i="24"/>
  <c r="D17" i="24"/>
  <c r="D21" i="24"/>
  <c r="G21" i="24" s="1"/>
  <c r="D25" i="24"/>
  <c r="D29" i="24"/>
  <c r="D33" i="24"/>
  <c r="D37" i="24"/>
  <c r="G37" i="24" s="1"/>
  <c r="D41" i="24"/>
  <c r="D45" i="24"/>
  <c r="D49" i="24"/>
  <c r="D53" i="24"/>
  <c r="G53" i="24" s="1"/>
  <c r="D57" i="24"/>
  <c r="D61" i="24"/>
  <c r="D65" i="24"/>
  <c r="D69" i="24"/>
  <c r="G69" i="24" s="1"/>
  <c r="D73" i="24"/>
  <c r="D77" i="24"/>
  <c r="D81" i="24"/>
  <c r="D85" i="24"/>
  <c r="G85" i="24" s="1"/>
  <c r="D89" i="24"/>
  <c r="D93" i="24"/>
  <c r="D97" i="24"/>
  <c r="D101" i="24"/>
  <c r="G101" i="24" s="1"/>
  <c r="D105" i="24"/>
  <c r="D109" i="24"/>
  <c r="D113" i="24"/>
  <c r="D117" i="24"/>
  <c r="G117" i="24" s="1"/>
  <c r="D121" i="24"/>
  <c r="D125" i="24"/>
  <c r="D129" i="24"/>
  <c r="D133" i="24"/>
  <c r="G133" i="24" s="1"/>
  <c r="D137" i="24"/>
  <c r="D141" i="24"/>
  <c r="D145" i="24"/>
  <c r="D149" i="24"/>
  <c r="G149" i="24" s="1"/>
  <c r="D153" i="24"/>
  <c r="D157" i="24"/>
  <c r="D161" i="24"/>
  <c r="D165" i="24"/>
  <c r="G165" i="24" s="1"/>
  <c r="D169" i="24"/>
  <c r="D173" i="24"/>
  <c r="D177" i="24"/>
  <c r="D181" i="24"/>
  <c r="G181" i="24" s="1"/>
  <c r="D185" i="24"/>
  <c r="D189" i="24"/>
  <c r="D193" i="24"/>
  <c r="D11" i="24"/>
  <c r="D31" i="24"/>
  <c r="D39" i="24"/>
  <c r="D51" i="24"/>
  <c r="D67" i="24"/>
  <c r="G67" i="24" s="1"/>
  <c r="D75" i="24"/>
  <c r="D79" i="24"/>
  <c r="D87" i="24"/>
  <c r="D91" i="24"/>
  <c r="G91" i="24" s="1"/>
  <c r="D95" i="24"/>
  <c r="D99" i="24"/>
  <c r="D103" i="24"/>
  <c r="D107" i="24"/>
  <c r="D111" i="24"/>
  <c r="D115" i="24"/>
  <c r="D119" i="24"/>
  <c r="D123" i="24"/>
  <c r="D127" i="24"/>
  <c r="D131" i="24"/>
  <c r="D135" i="24"/>
  <c r="D139" i="24"/>
  <c r="G139" i="24" s="1"/>
  <c r="D143" i="24"/>
  <c r="D147" i="24"/>
  <c r="D151" i="24"/>
  <c r="D155" i="24"/>
  <c r="F155" i="24" s="1"/>
  <c r="D159" i="24"/>
  <c r="D163" i="24"/>
  <c r="D167" i="24"/>
  <c r="D171" i="24"/>
  <c r="G171" i="24" s="1"/>
  <c r="D175" i="24"/>
  <c r="D179" i="24"/>
  <c r="D183" i="24"/>
  <c r="D187" i="24"/>
  <c r="G187" i="24" s="1"/>
  <c r="D191" i="24"/>
  <c r="G36" i="24"/>
  <c r="G20" i="24"/>
  <c r="G23" i="24"/>
  <c r="G10" i="24"/>
  <c r="G34" i="24"/>
  <c r="G52" i="24"/>
  <c r="G24" i="24"/>
  <c r="F44" i="24"/>
  <c r="G46" i="24"/>
  <c r="G9" i="24"/>
  <c r="G56" i="24"/>
  <c r="G99" i="24"/>
  <c r="F24" i="24"/>
  <c r="F9" i="24"/>
  <c r="G31" i="24"/>
  <c r="F36" i="24"/>
  <c r="F56" i="24"/>
  <c r="G72" i="24"/>
  <c r="F10" i="24"/>
  <c r="F20" i="24"/>
  <c r="G28" i="24"/>
  <c r="F38" i="24"/>
  <c r="G39" i="24"/>
  <c r="G40" i="24"/>
  <c r="F50" i="24"/>
  <c r="F52" i="24"/>
  <c r="G87" i="24"/>
  <c r="G88" i="24"/>
  <c r="G15" i="24"/>
  <c r="F40" i="24"/>
  <c r="G47" i="24"/>
  <c r="G22" i="24"/>
  <c r="F22" i="24"/>
  <c r="G44" i="24"/>
  <c r="G54" i="24"/>
  <c r="F54" i="24"/>
  <c r="F12" i="24"/>
  <c r="G18" i="24"/>
  <c r="F18" i="24"/>
  <c r="G38" i="24"/>
  <c r="F66" i="24"/>
  <c r="G66" i="24"/>
  <c r="F30" i="24"/>
  <c r="G191" i="24"/>
  <c r="G134" i="24"/>
  <c r="G130" i="24"/>
  <c r="G122" i="24"/>
  <c r="G118" i="24"/>
  <c r="G114" i="24"/>
  <c r="G106" i="24"/>
  <c r="G102" i="24"/>
  <c r="G98" i="24"/>
  <c r="G147" i="24"/>
  <c r="G183" i="24"/>
  <c r="G167" i="24"/>
  <c r="G151" i="24"/>
  <c r="G143" i="24"/>
  <c r="G89" i="24"/>
  <c r="G81" i="24"/>
  <c r="G77" i="24"/>
  <c r="G73" i="24"/>
  <c r="G65" i="24"/>
  <c r="G61" i="24"/>
  <c r="G57" i="24"/>
  <c r="G49" i="24"/>
  <c r="G45" i="24"/>
  <c r="G41" i="24"/>
  <c r="G29" i="24"/>
  <c r="G25" i="24"/>
  <c r="G17" i="24"/>
  <c r="G13" i="24"/>
  <c r="G175" i="24"/>
  <c r="G159" i="24"/>
  <c r="D8" i="24"/>
  <c r="G8" i="24" s="1"/>
  <c r="G27" i="24"/>
  <c r="G43" i="24"/>
  <c r="F65" i="24"/>
  <c r="G68" i="24"/>
  <c r="G83" i="24"/>
  <c r="G84" i="24"/>
  <c r="F99" i="24"/>
  <c r="G105" i="24"/>
  <c r="G108" i="24"/>
  <c r="G129" i="24"/>
  <c r="G137" i="24"/>
  <c r="G163" i="24"/>
  <c r="F82" i="24"/>
  <c r="G82" i="24"/>
  <c r="G103" i="24"/>
  <c r="F103" i="24"/>
  <c r="F105" i="24"/>
  <c r="F114" i="24"/>
  <c r="G189" i="24"/>
  <c r="G12" i="24"/>
  <c r="G19" i="24"/>
  <c r="G35" i="24"/>
  <c r="G51" i="24"/>
  <c r="G59" i="24"/>
  <c r="G60" i="24"/>
  <c r="G75" i="24"/>
  <c r="G76" i="24"/>
  <c r="G92" i="24"/>
  <c r="G113" i="24"/>
  <c r="G124" i="24"/>
  <c r="F167" i="24"/>
  <c r="F33" i="24"/>
  <c r="F47" i="24"/>
  <c r="G55" i="24"/>
  <c r="F61" i="24"/>
  <c r="G63" i="24"/>
  <c r="G79" i="24"/>
  <c r="F87" i="24"/>
  <c r="F88" i="24"/>
  <c r="F98" i="24"/>
  <c r="F129" i="24"/>
  <c r="F151" i="24"/>
  <c r="G179" i="24"/>
  <c r="G104" i="24"/>
  <c r="G120" i="24"/>
  <c r="G136" i="24"/>
  <c r="G96" i="24"/>
  <c r="G112" i="24"/>
  <c r="G128" i="24"/>
  <c r="G141" i="24"/>
  <c r="G100" i="24"/>
  <c r="F102" i="24"/>
  <c r="F108" i="24"/>
  <c r="G116" i="24"/>
  <c r="F118" i="24"/>
  <c r="G132" i="24"/>
  <c r="F134" i="24"/>
  <c r="G145" i="24"/>
  <c r="F159" i="24"/>
  <c r="F191" i="24"/>
  <c r="G193" i="24"/>
  <c r="G194" i="24"/>
  <c r="G153" i="24"/>
  <c r="G157" i="24"/>
  <c r="G161" i="24"/>
  <c r="G169" i="24"/>
  <c r="G173" i="24"/>
  <c r="G177" i="24"/>
  <c r="G185" i="24"/>
  <c r="F189" i="24"/>
  <c r="G110" i="24" l="1"/>
  <c r="G155" i="24"/>
  <c r="F187" i="24"/>
  <c r="F137" i="24"/>
  <c r="F92" i="24"/>
  <c r="F63" i="24"/>
  <c r="G50" i="24"/>
  <c r="F72" i="24"/>
  <c r="F69" i="24"/>
  <c r="F28" i="24"/>
  <c r="F34" i="24"/>
  <c r="F71" i="24"/>
  <c r="F15" i="24"/>
  <c r="F104" i="24"/>
  <c r="F112" i="24"/>
  <c r="F49" i="24"/>
  <c r="F106" i="24"/>
  <c r="F141" i="24"/>
  <c r="F169" i="24"/>
  <c r="F153" i="24"/>
  <c r="F41" i="24"/>
  <c r="F143" i="24"/>
  <c r="F89" i="24"/>
  <c r="F73" i="24"/>
  <c r="F126" i="24"/>
  <c r="F185" i="24"/>
  <c r="F77" i="24"/>
  <c r="F31" i="24"/>
  <c r="F57" i="24"/>
  <c r="F94" i="24"/>
  <c r="F17" i="24"/>
  <c r="F43" i="24"/>
  <c r="F147" i="24"/>
  <c r="F179" i="24"/>
  <c r="F177" i="24"/>
  <c r="F130" i="24"/>
  <c r="F101" i="24"/>
  <c r="F25" i="24"/>
  <c r="F67" i="24"/>
  <c r="F91" i="24"/>
  <c r="F59" i="24"/>
  <c r="F14" i="24"/>
  <c r="F8" i="24"/>
  <c r="F39" i="24"/>
  <c r="G168" i="24"/>
  <c r="F168" i="24"/>
  <c r="G97" i="24"/>
  <c r="F97" i="24"/>
  <c r="G11" i="24"/>
  <c r="F11" i="24"/>
  <c r="F178" i="24"/>
  <c r="G178" i="24"/>
  <c r="F162" i="24"/>
  <c r="G162" i="24"/>
  <c r="F163" i="24"/>
  <c r="F142" i="24"/>
  <c r="G142" i="24"/>
  <c r="F175" i="24"/>
  <c r="F181" i="24"/>
  <c r="F165" i="24"/>
  <c r="F149" i="24"/>
  <c r="F173" i="24"/>
  <c r="F157" i="24"/>
  <c r="F139" i="24"/>
  <c r="G156" i="24"/>
  <c r="F156" i="24"/>
  <c r="F133" i="24"/>
  <c r="G123" i="24"/>
  <c r="F123" i="24"/>
  <c r="F96" i="24"/>
  <c r="G80" i="24"/>
  <c r="F80" i="24"/>
  <c r="G172" i="24"/>
  <c r="F172" i="24"/>
  <c r="F136" i="24"/>
  <c r="F122" i="24"/>
  <c r="F146" i="24"/>
  <c r="G146" i="24"/>
  <c r="F113" i="24"/>
  <c r="F170" i="24"/>
  <c r="G170" i="24"/>
  <c r="F120" i="24"/>
  <c r="F75" i="24"/>
  <c r="F62" i="24"/>
  <c r="G62" i="24"/>
  <c r="G42" i="24"/>
  <c r="F42" i="24"/>
  <c r="G16" i="24"/>
  <c r="F16" i="24"/>
  <c r="G125" i="24"/>
  <c r="F125" i="24"/>
  <c r="I12" i="24"/>
  <c r="G33" i="24"/>
  <c r="F19" i="24"/>
  <c r="F29" i="24"/>
  <c r="F35" i="24"/>
  <c r="F27" i="24"/>
  <c r="G176" i="24"/>
  <c r="F176" i="24"/>
  <c r="G160" i="24"/>
  <c r="F160" i="24"/>
  <c r="G184" i="24"/>
  <c r="F184" i="24"/>
  <c r="G186" i="24"/>
  <c r="F186" i="24"/>
  <c r="F58" i="24"/>
  <c r="G58" i="24"/>
  <c r="G121" i="24"/>
  <c r="F121" i="24"/>
  <c r="F132" i="24"/>
  <c r="G140" i="24"/>
  <c r="F140" i="24"/>
  <c r="G190" i="24"/>
  <c r="F190" i="24"/>
  <c r="F37" i="24"/>
  <c r="F193" i="24"/>
  <c r="G180" i="24"/>
  <c r="F180" i="24"/>
  <c r="G164" i="24"/>
  <c r="F164" i="24"/>
  <c r="F124" i="24"/>
  <c r="F174" i="24"/>
  <c r="G174" i="24"/>
  <c r="F158" i="24"/>
  <c r="G158" i="24"/>
  <c r="F182" i="24"/>
  <c r="G182" i="24"/>
  <c r="F166" i="24"/>
  <c r="G166" i="24"/>
  <c r="F150" i="24"/>
  <c r="G150" i="24"/>
  <c r="F145" i="24"/>
  <c r="G64" i="24"/>
  <c r="F64" i="24"/>
  <c r="F55" i="24"/>
  <c r="G127" i="24"/>
  <c r="F127" i="24"/>
  <c r="F116" i="24"/>
  <c r="G93" i="24"/>
  <c r="F93" i="24"/>
  <c r="F86" i="24"/>
  <c r="G86" i="24"/>
  <c r="F183" i="24"/>
  <c r="F117" i="24"/>
  <c r="G107" i="24"/>
  <c r="F107" i="24"/>
  <c r="F85" i="24"/>
  <c r="F161" i="24"/>
  <c r="G111" i="24"/>
  <c r="F111" i="24"/>
  <c r="F81" i="24"/>
  <c r="G48" i="24"/>
  <c r="F48" i="24"/>
  <c r="F138" i="24"/>
  <c r="G138" i="24"/>
  <c r="G188" i="24"/>
  <c r="F188" i="24"/>
  <c r="F79" i="24"/>
  <c r="F60" i="24"/>
  <c r="F53" i="24"/>
  <c r="F76" i="24"/>
  <c r="F45" i="24"/>
  <c r="G152" i="24"/>
  <c r="F152" i="24"/>
  <c r="G115" i="24"/>
  <c r="F115" i="24"/>
  <c r="F90" i="24"/>
  <c r="G90" i="24"/>
  <c r="G131" i="24"/>
  <c r="F131" i="24"/>
  <c r="G32" i="24"/>
  <c r="F32" i="24"/>
  <c r="G135" i="24"/>
  <c r="F135" i="24"/>
  <c r="F194" i="24"/>
  <c r="F171" i="24"/>
  <c r="F128" i="24"/>
  <c r="F74" i="24"/>
  <c r="G74" i="24"/>
  <c r="F83" i="24"/>
  <c r="F70" i="24"/>
  <c r="G70" i="24"/>
  <c r="F154" i="24"/>
  <c r="G154" i="24"/>
  <c r="G192" i="24"/>
  <c r="F192" i="24"/>
  <c r="G144" i="24"/>
  <c r="F144" i="24"/>
  <c r="G109" i="24"/>
  <c r="F109" i="24"/>
  <c r="F100" i="24"/>
  <c r="F78" i="24"/>
  <c r="G78" i="24"/>
  <c r="G26" i="24"/>
  <c r="F26" i="24"/>
  <c r="G119" i="24"/>
  <c r="F119" i="24"/>
  <c r="G148" i="24"/>
  <c r="F148" i="24"/>
  <c r="G95" i="24"/>
  <c r="F95" i="24"/>
  <c r="F51" i="24"/>
  <c r="F21" i="24"/>
  <c r="F84" i="24"/>
  <c r="F68" i="24"/>
  <c r="F13" i="24"/>
  <c r="P39" i="8" l="1"/>
  <c r="P38" i="8"/>
  <c r="I8" i="24"/>
  <c r="P37" i="8" s="1"/>
  <c r="I10" i="24"/>
  <c r="D24" i="23" l="1"/>
  <c r="D40" i="23"/>
  <c r="D56" i="23"/>
  <c r="D72" i="23"/>
  <c r="D88" i="23"/>
  <c r="D104" i="23"/>
  <c r="D120" i="23"/>
  <c r="D136" i="23"/>
  <c r="D152" i="23"/>
  <c r="D168" i="23"/>
  <c r="D184" i="23"/>
  <c r="D200" i="23"/>
  <c r="D216" i="23"/>
  <c r="C221" i="23"/>
  <c r="E221" i="23" s="1"/>
  <c r="B221" i="23"/>
  <c r="A221" i="23"/>
  <c r="C220" i="23"/>
  <c r="E220" i="23" s="1"/>
  <c r="B220" i="23"/>
  <c r="D220" i="23" s="1"/>
  <c r="A220" i="23"/>
  <c r="C219" i="23"/>
  <c r="E219" i="23" s="1"/>
  <c r="B219" i="23"/>
  <c r="A219" i="23"/>
  <c r="C218" i="23"/>
  <c r="E218" i="23" s="1"/>
  <c r="B218" i="23"/>
  <c r="D218" i="23" s="1"/>
  <c r="A218" i="23"/>
  <c r="C217" i="23"/>
  <c r="E217" i="23" s="1"/>
  <c r="B217" i="23"/>
  <c r="A217" i="23"/>
  <c r="C216" i="23"/>
  <c r="E216" i="23" s="1"/>
  <c r="B216" i="23"/>
  <c r="A216" i="23"/>
  <c r="C215" i="23"/>
  <c r="E215" i="23" s="1"/>
  <c r="B215" i="23"/>
  <c r="A215" i="23"/>
  <c r="C214" i="23"/>
  <c r="E214" i="23" s="1"/>
  <c r="B214" i="23"/>
  <c r="D214" i="23" s="1"/>
  <c r="A214" i="23"/>
  <c r="C213" i="23"/>
  <c r="E213" i="23" s="1"/>
  <c r="B213" i="23"/>
  <c r="A213" i="23"/>
  <c r="C212" i="23"/>
  <c r="E212" i="23" s="1"/>
  <c r="B212" i="23"/>
  <c r="D212" i="23" s="1"/>
  <c r="A212" i="23"/>
  <c r="C211" i="23"/>
  <c r="E211" i="23" s="1"/>
  <c r="B211" i="23"/>
  <c r="A211" i="23"/>
  <c r="C210" i="23"/>
  <c r="E210" i="23" s="1"/>
  <c r="B210" i="23"/>
  <c r="D210" i="23" s="1"/>
  <c r="A210" i="23"/>
  <c r="C209" i="23"/>
  <c r="E209" i="23" s="1"/>
  <c r="B209" i="23"/>
  <c r="A209" i="23"/>
  <c r="C208" i="23"/>
  <c r="E208" i="23" s="1"/>
  <c r="B208" i="23"/>
  <c r="D208" i="23" s="1"/>
  <c r="A208" i="23"/>
  <c r="C207" i="23"/>
  <c r="E207" i="23" s="1"/>
  <c r="B207" i="23"/>
  <c r="A207" i="23"/>
  <c r="C206" i="23"/>
  <c r="E206" i="23" s="1"/>
  <c r="B206" i="23"/>
  <c r="D206" i="23" s="1"/>
  <c r="A206" i="23"/>
  <c r="C205" i="23"/>
  <c r="E205" i="23" s="1"/>
  <c r="B205" i="23"/>
  <c r="A205" i="23"/>
  <c r="C204" i="23"/>
  <c r="E204" i="23" s="1"/>
  <c r="B204" i="23"/>
  <c r="D204" i="23" s="1"/>
  <c r="A204" i="23"/>
  <c r="C203" i="23"/>
  <c r="E203" i="23" s="1"/>
  <c r="B203" i="23"/>
  <c r="A203" i="23"/>
  <c r="C202" i="23"/>
  <c r="E202" i="23" s="1"/>
  <c r="B202" i="23"/>
  <c r="D202" i="23" s="1"/>
  <c r="A202" i="23"/>
  <c r="C201" i="23"/>
  <c r="E201" i="23" s="1"/>
  <c r="B201" i="23"/>
  <c r="A201" i="23"/>
  <c r="C200" i="23"/>
  <c r="E200" i="23" s="1"/>
  <c r="B200" i="23"/>
  <c r="A200" i="23"/>
  <c r="C199" i="23"/>
  <c r="E199" i="23" s="1"/>
  <c r="B199" i="23"/>
  <c r="A199" i="23"/>
  <c r="C198" i="23"/>
  <c r="E198" i="23" s="1"/>
  <c r="B198" i="23"/>
  <c r="D198" i="23" s="1"/>
  <c r="A198" i="23"/>
  <c r="C197" i="23"/>
  <c r="E197" i="23" s="1"/>
  <c r="B197" i="23"/>
  <c r="A197" i="23"/>
  <c r="C196" i="23"/>
  <c r="E196" i="23" s="1"/>
  <c r="B196" i="23"/>
  <c r="D196" i="23" s="1"/>
  <c r="A196" i="23"/>
  <c r="C195" i="23"/>
  <c r="E195" i="23" s="1"/>
  <c r="B195" i="23"/>
  <c r="A195" i="23"/>
  <c r="C194" i="23"/>
  <c r="E194" i="23" s="1"/>
  <c r="B194" i="23"/>
  <c r="D194" i="23" s="1"/>
  <c r="A194" i="23"/>
  <c r="C193" i="23"/>
  <c r="E193" i="23" s="1"/>
  <c r="B193" i="23"/>
  <c r="A193" i="23"/>
  <c r="C192" i="23"/>
  <c r="E192" i="23" s="1"/>
  <c r="B192" i="23"/>
  <c r="D192" i="23" s="1"/>
  <c r="A192" i="23"/>
  <c r="C191" i="23"/>
  <c r="E191" i="23" s="1"/>
  <c r="B191" i="23"/>
  <c r="A191" i="23"/>
  <c r="C190" i="23"/>
  <c r="E190" i="23" s="1"/>
  <c r="B190" i="23"/>
  <c r="D190" i="23" s="1"/>
  <c r="A190" i="23"/>
  <c r="C189" i="23"/>
  <c r="E189" i="23" s="1"/>
  <c r="B189" i="23"/>
  <c r="A189" i="23"/>
  <c r="C188" i="23"/>
  <c r="E188" i="23" s="1"/>
  <c r="B188" i="23"/>
  <c r="D188" i="23" s="1"/>
  <c r="A188" i="23"/>
  <c r="C187" i="23"/>
  <c r="E187" i="23" s="1"/>
  <c r="B187" i="23"/>
  <c r="A187" i="23"/>
  <c r="C186" i="23"/>
  <c r="E186" i="23" s="1"/>
  <c r="B186" i="23"/>
  <c r="D186" i="23" s="1"/>
  <c r="A186" i="23"/>
  <c r="C185" i="23"/>
  <c r="E185" i="23" s="1"/>
  <c r="B185" i="23"/>
  <c r="A185" i="23"/>
  <c r="C184" i="23"/>
  <c r="E184" i="23" s="1"/>
  <c r="B184" i="23"/>
  <c r="A184" i="23"/>
  <c r="C183" i="23"/>
  <c r="E183" i="23" s="1"/>
  <c r="B183" i="23"/>
  <c r="A183" i="23"/>
  <c r="C182" i="23"/>
  <c r="E182" i="23" s="1"/>
  <c r="B182" i="23"/>
  <c r="D182" i="23" s="1"/>
  <c r="A182" i="23"/>
  <c r="C181" i="23"/>
  <c r="E181" i="23" s="1"/>
  <c r="B181" i="23"/>
  <c r="A181" i="23"/>
  <c r="C180" i="23"/>
  <c r="E180" i="23" s="1"/>
  <c r="B180" i="23"/>
  <c r="D180" i="23" s="1"/>
  <c r="A180" i="23"/>
  <c r="C179" i="23"/>
  <c r="E179" i="23" s="1"/>
  <c r="B179" i="23"/>
  <c r="A179" i="23"/>
  <c r="C178" i="23"/>
  <c r="E178" i="23" s="1"/>
  <c r="B178" i="23"/>
  <c r="D178" i="23" s="1"/>
  <c r="A178" i="23"/>
  <c r="C177" i="23"/>
  <c r="E177" i="23" s="1"/>
  <c r="B177" i="23"/>
  <c r="A177" i="23"/>
  <c r="C176" i="23"/>
  <c r="E176" i="23" s="1"/>
  <c r="B176" i="23"/>
  <c r="D176" i="23" s="1"/>
  <c r="A176" i="23"/>
  <c r="C175" i="23"/>
  <c r="E175" i="23" s="1"/>
  <c r="B175" i="23"/>
  <c r="A175" i="23"/>
  <c r="C174" i="23"/>
  <c r="E174" i="23" s="1"/>
  <c r="B174" i="23"/>
  <c r="D174" i="23" s="1"/>
  <c r="A174" i="23"/>
  <c r="C173" i="23"/>
  <c r="E173" i="23" s="1"/>
  <c r="B173" i="23"/>
  <c r="A173" i="23"/>
  <c r="C172" i="23"/>
  <c r="E172" i="23" s="1"/>
  <c r="B172" i="23"/>
  <c r="D172" i="23" s="1"/>
  <c r="A172" i="23"/>
  <c r="C171" i="23"/>
  <c r="E171" i="23" s="1"/>
  <c r="B171" i="23"/>
  <c r="A171" i="23"/>
  <c r="C170" i="23"/>
  <c r="E170" i="23" s="1"/>
  <c r="B170" i="23"/>
  <c r="D170" i="23" s="1"/>
  <c r="A170" i="23"/>
  <c r="C169" i="23"/>
  <c r="E169" i="23" s="1"/>
  <c r="B169" i="23"/>
  <c r="A169" i="23"/>
  <c r="C168" i="23"/>
  <c r="E168" i="23" s="1"/>
  <c r="B168" i="23"/>
  <c r="A168" i="23"/>
  <c r="C167" i="23"/>
  <c r="E167" i="23" s="1"/>
  <c r="B167" i="23"/>
  <c r="A167" i="23"/>
  <c r="C166" i="23"/>
  <c r="E166" i="23" s="1"/>
  <c r="B166" i="23"/>
  <c r="D166" i="23" s="1"/>
  <c r="A166" i="23"/>
  <c r="C165" i="23"/>
  <c r="E165" i="23" s="1"/>
  <c r="B165" i="23"/>
  <c r="A165" i="23"/>
  <c r="C164" i="23"/>
  <c r="E164" i="23" s="1"/>
  <c r="B164" i="23"/>
  <c r="D164" i="23" s="1"/>
  <c r="A164" i="23"/>
  <c r="C163" i="23"/>
  <c r="E163" i="23" s="1"/>
  <c r="B163" i="23"/>
  <c r="A163" i="23"/>
  <c r="C162" i="23"/>
  <c r="E162" i="23" s="1"/>
  <c r="B162" i="23"/>
  <c r="D162" i="23" s="1"/>
  <c r="A162" i="23"/>
  <c r="C161" i="23"/>
  <c r="E161" i="23" s="1"/>
  <c r="B161" i="23"/>
  <c r="A161" i="23"/>
  <c r="C160" i="23"/>
  <c r="E160" i="23" s="1"/>
  <c r="B160" i="23"/>
  <c r="D160" i="23" s="1"/>
  <c r="A160" i="23"/>
  <c r="C159" i="23"/>
  <c r="E159" i="23" s="1"/>
  <c r="B159" i="23"/>
  <c r="A159" i="23"/>
  <c r="C158" i="23"/>
  <c r="E158" i="23" s="1"/>
  <c r="B158" i="23"/>
  <c r="D158" i="23" s="1"/>
  <c r="A158" i="23"/>
  <c r="C157" i="23"/>
  <c r="E157" i="23" s="1"/>
  <c r="B157" i="23"/>
  <c r="A157" i="23"/>
  <c r="C156" i="23"/>
  <c r="E156" i="23" s="1"/>
  <c r="B156" i="23"/>
  <c r="D156" i="23" s="1"/>
  <c r="A156" i="23"/>
  <c r="C155" i="23"/>
  <c r="E155" i="23" s="1"/>
  <c r="B155" i="23"/>
  <c r="A155" i="23"/>
  <c r="C154" i="23"/>
  <c r="E154" i="23" s="1"/>
  <c r="B154" i="23"/>
  <c r="D154" i="23" s="1"/>
  <c r="A154" i="23"/>
  <c r="C153" i="23"/>
  <c r="E153" i="23" s="1"/>
  <c r="B153" i="23"/>
  <c r="A153" i="23"/>
  <c r="C152" i="23"/>
  <c r="E152" i="23" s="1"/>
  <c r="B152" i="23"/>
  <c r="A152" i="23"/>
  <c r="C151" i="23"/>
  <c r="E151" i="23" s="1"/>
  <c r="B151" i="23"/>
  <c r="A151" i="23"/>
  <c r="C150" i="23"/>
  <c r="E150" i="23" s="1"/>
  <c r="B150" i="23"/>
  <c r="D150" i="23" s="1"/>
  <c r="A150" i="23"/>
  <c r="C149" i="23"/>
  <c r="E149" i="23" s="1"/>
  <c r="B149" i="23"/>
  <c r="A149" i="23"/>
  <c r="C148" i="23"/>
  <c r="E148" i="23" s="1"/>
  <c r="B148" i="23"/>
  <c r="D148" i="23" s="1"/>
  <c r="A148" i="23"/>
  <c r="C147" i="23"/>
  <c r="E147" i="23" s="1"/>
  <c r="B147" i="23"/>
  <c r="A147" i="23"/>
  <c r="C146" i="23"/>
  <c r="E146" i="23" s="1"/>
  <c r="B146" i="23"/>
  <c r="D146" i="23" s="1"/>
  <c r="A146" i="23"/>
  <c r="C145" i="23"/>
  <c r="E145" i="23" s="1"/>
  <c r="B145" i="23"/>
  <c r="A145" i="23"/>
  <c r="C144" i="23"/>
  <c r="E144" i="23" s="1"/>
  <c r="B144" i="23"/>
  <c r="D144" i="23" s="1"/>
  <c r="A144" i="23"/>
  <c r="C143" i="23"/>
  <c r="E143" i="23" s="1"/>
  <c r="B143" i="23"/>
  <c r="A143" i="23"/>
  <c r="C142" i="23"/>
  <c r="E142" i="23" s="1"/>
  <c r="B142" i="23"/>
  <c r="D142" i="23" s="1"/>
  <c r="A142" i="23"/>
  <c r="C141" i="23"/>
  <c r="E141" i="23" s="1"/>
  <c r="B141" i="23"/>
  <c r="A141" i="23"/>
  <c r="C140" i="23"/>
  <c r="E140" i="23" s="1"/>
  <c r="B140" i="23"/>
  <c r="D140" i="23" s="1"/>
  <c r="A140" i="23"/>
  <c r="C139" i="23"/>
  <c r="E139" i="23" s="1"/>
  <c r="B139" i="23"/>
  <c r="A139" i="23"/>
  <c r="C138" i="23"/>
  <c r="E138" i="23" s="1"/>
  <c r="B138" i="23"/>
  <c r="D138" i="23" s="1"/>
  <c r="A138" i="23"/>
  <c r="C137" i="23"/>
  <c r="E137" i="23" s="1"/>
  <c r="B137" i="23"/>
  <c r="A137" i="23"/>
  <c r="C136" i="23"/>
  <c r="E136" i="23" s="1"/>
  <c r="B136" i="23"/>
  <c r="A136" i="23"/>
  <c r="C135" i="23"/>
  <c r="E135" i="23" s="1"/>
  <c r="B135" i="23"/>
  <c r="A135" i="23"/>
  <c r="C134" i="23"/>
  <c r="E134" i="23" s="1"/>
  <c r="B134" i="23"/>
  <c r="D134" i="23" s="1"/>
  <c r="A134" i="23"/>
  <c r="C133" i="23"/>
  <c r="E133" i="23" s="1"/>
  <c r="B133" i="23"/>
  <c r="A133" i="23"/>
  <c r="C132" i="23"/>
  <c r="E132" i="23" s="1"/>
  <c r="B132" i="23"/>
  <c r="D132" i="23" s="1"/>
  <c r="A132" i="23"/>
  <c r="C131" i="23"/>
  <c r="E131" i="23" s="1"/>
  <c r="B131" i="23"/>
  <c r="A131" i="23"/>
  <c r="C130" i="23"/>
  <c r="E130" i="23" s="1"/>
  <c r="B130" i="23"/>
  <c r="D130" i="23" s="1"/>
  <c r="A130" i="23"/>
  <c r="C129" i="23"/>
  <c r="E129" i="23" s="1"/>
  <c r="B129" i="23"/>
  <c r="A129" i="23"/>
  <c r="C128" i="23"/>
  <c r="E128" i="23" s="1"/>
  <c r="B128" i="23"/>
  <c r="D128" i="23" s="1"/>
  <c r="A128" i="23"/>
  <c r="C127" i="23"/>
  <c r="E127" i="23" s="1"/>
  <c r="B127" i="23"/>
  <c r="A127" i="23"/>
  <c r="C126" i="23"/>
  <c r="E126" i="23" s="1"/>
  <c r="B126" i="23"/>
  <c r="D126" i="23" s="1"/>
  <c r="A126" i="23"/>
  <c r="C125" i="23"/>
  <c r="E125" i="23" s="1"/>
  <c r="B125" i="23"/>
  <c r="A125" i="23"/>
  <c r="C124" i="23"/>
  <c r="E124" i="23" s="1"/>
  <c r="B124" i="23"/>
  <c r="D124" i="23" s="1"/>
  <c r="A124" i="23"/>
  <c r="C123" i="23"/>
  <c r="E123" i="23" s="1"/>
  <c r="B123" i="23"/>
  <c r="A123" i="23"/>
  <c r="C122" i="23"/>
  <c r="E122" i="23" s="1"/>
  <c r="B122" i="23"/>
  <c r="D122" i="23" s="1"/>
  <c r="A122" i="23"/>
  <c r="C121" i="23"/>
  <c r="E121" i="23" s="1"/>
  <c r="B121" i="23"/>
  <c r="A121" i="23"/>
  <c r="C120" i="23"/>
  <c r="E120" i="23" s="1"/>
  <c r="B120" i="23"/>
  <c r="A120" i="23"/>
  <c r="C119" i="23"/>
  <c r="E119" i="23" s="1"/>
  <c r="B119" i="23"/>
  <c r="A119" i="23"/>
  <c r="C118" i="23"/>
  <c r="E118" i="23" s="1"/>
  <c r="B118" i="23"/>
  <c r="D118" i="23" s="1"/>
  <c r="A118" i="23"/>
  <c r="C117" i="23"/>
  <c r="E117" i="23" s="1"/>
  <c r="B117" i="23"/>
  <c r="A117" i="23"/>
  <c r="C116" i="23"/>
  <c r="E116" i="23" s="1"/>
  <c r="B116" i="23"/>
  <c r="D116" i="23" s="1"/>
  <c r="A116" i="23"/>
  <c r="C115" i="23"/>
  <c r="E115" i="23" s="1"/>
  <c r="B115" i="23"/>
  <c r="A115" i="23"/>
  <c r="C114" i="23"/>
  <c r="E114" i="23" s="1"/>
  <c r="B114" i="23"/>
  <c r="D114" i="23" s="1"/>
  <c r="A114" i="23"/>
  <c r="C113" i="23"/>
  <c r="E113" i="23" s="1"/>
  <c r="B113" i="23"/>
  <c r="A113" i="23"/>
  <c r="C112" i="23"/>
  <c r="E112" i="23" s="1"/>
  <c r="B112" i="23"/>
  <c r="D112" i="23" s="1"/>
  <c r="A112" i="23"/>
  <c r="C111" i="23"/>
  <c r="E111" i="23" s="1"/>
  <c r="B111" i="23"/>
  <c r="A111" i="23"/>
  <c r="C110" i="23"/>
  <c r="E110" i="23" s="1"/>
  <c r="B110" i="23"/>
  <c r="D110" i="23" s="1"/>
  <c r="A110" i="23"/>
  <c r="C109" i="23"/>
  <c r="E109" i="23" s="1"/>
  <c r="B109" i="23"/>
  <c r="A109" i="23"/>
  <c r="C108" i="23"/>
  <c r="E108" i="23" s="1"/>
  <c r="B108" i="23"/>
  <c r="D108" i="23" s="1"/>
  <c r="A108" i="23"/>
  <c r="C107" i="23"/>
  <c r="E107" i="23" s="1"/>
  <c r="B107" i="23"/>
  <c r="A107" i="23"/>
  <c r="C106" i="23"/>
  <c r="E106" i="23" s="1"/>
  <c r="B106" i="23"/>
  <c r="D106" i="23" s="1"/>
  <c r="A106" i="23"/>
  <c r="C105" i="23"/>
  <c r="E105" i="23" s="1"/>
  <c r="B105" i="23"/>
  <c r="A105" i="23"/>
  <c r="C104" i="23"/>
  <c r="E104" i="23" s="1"/>
  <c r="B104" i="23"/>
  <c r="A104" i="23"/>
  <c r="C103" i="23"/>
  <c r="E103" i="23" s="1"/>
  <c r="B103" i="23"/>
  <c r="A103" i="23"/>
  <c r="C102" i="23"/>
  <c r="E102" i="23" s="1"/>
  <c r="B102" i="23"/>
  <c r="D102" i="23" s="1"/>
  <c r="A102" i="23"/>
  <c r="C101" i="23"/>
  <c r="E101" i="23" s="1"/>
  <c r="B101" i="23"/>
  <c r="A101" i="23"/>
  <c r="C100" i="23"/>
  <c r="E100" i="23" s="1"/>
  <c r="B100" i="23"/>
  <c r="D100" i="23" s="1"/>
  <c r="A100" i="23"/>
  <c r="C99" i="23"/>
  <c r="E99" i="23" s="1"/>
  <c r="B99" i="23"/>
  <c r="A99" i="23"/>
  <c r="C98" i="23"/>
  <c r="E98" i="23" s="1"/>
  <c r="B98" i="23"/>
  <c r="D98" i="23" s="1"/>
  <c r="A98" i="23"/>
  <c r="C97" i="23"/>
  <c r="E97" i="23" s="1"/>
  <c r="B97" i="23"/>
  <c r="A97" i="23"/>
  <c r="C96" i="23"/>
  <c r="E96" i="23" s="1"/>
  <c r="B96" i="23"/>
  <c r="D96" i="23" s="1"/>
  <c r="A96" i="23"/>
  <c r="C95" i="23"/>
  <c r="E95" i="23" s="1"/>
  <c r="B95" i="23"/>
  <c r="A95" i="23"/>
  <c r="C94" i="23"/>
  <c r="E94" i="23" s="1"/>
  <c r="B94" i="23"/>
  <c r="D94" i="23" s="1"/>
  <c r="A94" i="23"/>
  <c r="C93" i="23"/>
  <c r="E93" i="23" s="1"/>
  <c r="B93" i="23"/>
  <c r="A93" i="23"/>
  <c r="C92" i="23"/>
  <c r="E92" i="23" s="1"/>
  <c r="B92" i="23"/>
  <c r="D92" i="23" s="1"/>
  <c r="A92" i="23"/>
  <c r="C91" i="23"/>
  <c r="E91" i="23" s="1"/>
  <c r="B91" i="23"/>
  <c r="A91" i="23"/>
  <c r="C90" i="23"/>
  <c r="E90" i="23" s="1"/>
  <c r="B90" i="23"/>
  <c r="D90" i="23" s="1"/>
  <c r="A90" i="23"/>
  <c r="C89" i="23"/>
  <c r="E89" i="23" s="1"/>
  <c r="B89" i="23"/>
  <c r="A89" i="23"/>
  <c r="C88" i="23"/>
  <c r="E88" i="23" s="1"/>
  <c r="B88" i="23"/>
  <c r="A88" i="23"/>
  <c r="C87" i="23"/>
  <c r="E87" i="23" s="1"/>
  <c r="B87" i="23"/>
  <c r="A87" i="23"/>
  <c r="C86" i="23"/>
  <c r="E86" i="23" s="1"/>
  <c r="B86" i="23"/>
  <c r="D86" i="23" s="1"/>
  <c r="A86" i="23"/>
  <c r="C85" i="23"/>
  <c r="E85" i="23" s="1"/>
  <c r="B85" i="23"/>
  <c r="A85" i="23"/>
  <c r="C84" i="23"/>
  <c r="E84" i="23" s="1"/>
  <c r="B84" i="23"/>
  <c r="D84" i="23" s="1"/>
  <c r="A84" i="23"/>
  <c r="C83" i="23"/>
  <c r="E83" i="23" s="1"/>
  <c r="B83" i="23"/>
  <c r="A83" i="23"/>
  <c r="C82" i="23"/>
  <c r="E82" i="23" s="1"/>
  <c r="B82" i="23"/>
  <c r="D82" i="23" s="1"/>
  <c r="A82" i="23"/>
  <c r="C81" i="23"/>
  <c r="E81" i="23" s="1"/>
  <c r="B81" i="23"/>
  <c r="A81" i="23"/>
  <c r="C80" i="23"/>
  <c r="E80" i="23" s="1"/>
  <c r="B80" i="23"/>
  <c r="D80" i="23" s="1"/>
  <c r="A80" i="23"/>
  <c r="C79" i="23"/>
  <c r="E79" i="23" s="1"/>
  <c r="B79" i="23"/>
  <c r="A79" i="23"/>
  <c r="C78" i="23"/>
  <c r="E78" i="23" s="1"/>
  <c r="B78" i="23"/>
  <c r="D78" i="23" s="1"/>
  <c r="A78" i="23"/>
  <c r="C77" i="23"/>
  <c r="E77" i="23" s="1"/>
  <c r="B77" i="23"/>
  <c r="A77" i="23"/>
  <c r="C76" i="23"/>
  <c r="E76" i="23" s="1"/>
  <c r="B76" i="23"/>
  <c r="D76" i="23" s="1"/>
  <c r="A76" i="23"/>
  <c r="C75" i="23"/>
  <c r="E75" i="23" s="1"/>
  <c r="B75" i="23"/>
  <c r="A75" i="23"/>
  <c r="C74" i="23"/>
  <c r="E74" i="23" s="1"/>
  <c r="B74" i="23"/>
  <c r="D74" i="23" s="1"/>
  <c r="A74" i="23"/>
  <c r="C73" i="23"/>
  <c r="E73" i="23" s="1"/>
  <c r="B73" i="23"/>
  <c r="A73" i="23"/>
  <c r="C72" i="23"/>
  <c r="E72" i="23" s="1"/>
  <c r="B72" i="23"/>
  <c r="A72" i="23"/>
  <c r="C71" i="23"/>
  <c r="E71" i="23" s="1"/>
  <c r="B71" i="23"/>
  <c r="A71" i="23"/>
  <c r="C70" i="23"/>
  <c r="E70" i="23" s="1"/>
  <c r="B70" i="23"/>
  <c r="D70" i="23" s="1"/>
  <c r="A70" i="23"/>
  <c r="C69" i="23"/>
  <c r="E69" i="23" s="1"/>
  <c r="B69" i="23"/>
  <c r="A69" i="23"/>
  <c r="C68" i="23"/>
  <c r="E68" i="23" s="1"/>
  <c r="B68" i="23"/>
  <c r="D68" i="23" s="1"/>
  <c r="A68" i="23"/>
  <c r="C67" i="23"/>
  <c r="E67" i="23" s="1"/>
  <c r="B67" i="23"/>
  <c r="A67" i="23"/>
  <c r="C66" i="23"/>
  <c r="E66" i="23" s="1"/>
  <c r="B66" i="23"/>
  <c r="D66" i="23" s="1"/>
  <c r="A66" i="23"/>
  <c r="C65" i="23"/>
  <c r="E65" i="23" s="1"/>
  <c r="B65" i="23"/>
  <c r="A65" i="23"/>
  <c r="C64" i="23"/>
  <c r="E64" i="23" s="1"/>
  <c r="B64" i="23"/>
  <c r="D64" i="23" s="1"/>
  <c r="A64" i="23"/>
  <c r="C63" i="23"/>
  <c r="E63" i="23" s="1"/>
  <c r="B63" i="23"/>
  <c r="A63" i="23"/>
  <c r="C62" i="23"/>
  <c r="E62" i="23" s="1"/>
  <c r="B62" i="23"/>
  <c r="D62" i="23" s="1"/>
  <c r="A62" i="23"/>
  <c r="C61" i="23"/>
  <c r="E61" i="23" s="1"/>
  <c r="B61" i="23"/>
  <c r="A61" i="23"/>
  <c r="C60" i="23"/>
  <c r="E60" i="23" s="1"/>
  <c r="B60" i="23"/>
  <c r="D60" i="23" s="1"/>
  <c r="A60" i="23"/>
  <c r="C59" i="23"/>
  <c r="E59" i="23" s="1"/>
  <c r="B59" i="23"/>
  <c r="A59" i="23"/>
  <c r="C58" i="23"/>
  <c r="E58" i="23" s="1"/>
  <c r="B58" i="23"/>
  <c r="D58" i="23" s="1"/>
  <c r="A58" i="23"/>
  <c r="C57" i="23"/>
  <c r="E57" i="23" s="1"/>
  <c r="B57" i="23"/>
  <c r="A57" i="23"/>
  <c r="C56" i="23"/>
  <c r="E56" i="23" s="1"/>
  <c r="B56" i="23"/>
  <c r="A56" i="23"/>
  <c r="C55" i="23"/>
  <c r="E55" i="23" s="1"/>
  <c r="B55" i="23"/>
  <c r="A55" i="23"/>
  <c r="C54" i="23"/>
  <c r="E54" i="23" s="1"/>
  <c r="B54" i="23"/>
  <c r="D54" i="23" s="1"/>
  <c r="A54" i="23"/>
  <c r="C53" i="23"/>
  <c r="E53" i="23" s="1"/>
  <c r="B53" i="23"/>
  <c r="A53" i="23"/>
  <c r="C52" i="23"/>
  <c r="E52" i="23" s="1"/>
  <c r="B52" i="23"/>
  <c r="D52" i="23" s="1"/>
  <c r="A52" i="23"/>
  <c r="C51" i="23"/>
  <c r="E51" i="23" s="1"/>
  <c r="B51" i="23"/>
  <c r="A51" i="23"/>
  <c r="C50" i="23"/>
  <c r="E50" i="23" s="1"/>
  <c r="B50" i="23"/>
  <c r="D50" i="23" s="1"/>
  <c r="A50" i="23"/>
  <c r="C49" i="23"/>
  <c r="E49" i="23" s="1"/>
  <c r="B49" i="23"/>
  <c r="A49" i="23"/>
  <c r="C48" i="23"/>
  <c r="E48" i="23" s="1"/>
  <c r="B48" i="23"/>
  <c r="D48" i="23" s="1"/>
  <c r="A48" i="23"/>
  <c r="C47" i="23"/>
  <c r="E47" i="23" s="1"/>
  <c r="B47" i="23"/>
  <c r="A47" i="23"/>
  <c r="C46" i="23"/>
  <c r="E46" i="23" s="1"/>
  <c r="B46" i="23"/>
  <c r="D46" i="23" s="1"/>
  <c r="A46" i="23"/>
  <c r="C45" i="23"/>
  <c r="E45" i="23" s="1"/>
  <c r="B45" i="23"/>
  <c r="A45" i="23"/>
  <c r="C44" i="23"/>
  <c r="E44" i="23" s="1"/>
  <c r="B44" i="23"/>
  <c r="D44" i="23" s="1"/>
  <c r="A44" i="23"/>
  <c r="C43" i="23"/>
  <c r="E43" i="23" s="1"/>
  <c r="B43" i="23"/>
  <c r="A43" i="23"/>
  <c r="C42" i="23"/>
  <c r="E42" i="23" s="1"/>
  <c r="B42" i="23"/>
  <c r="D42" i="23" s="1"/>
  <c r="A42" i="23"/>
  <c r="C41" i="23"/>
  <c r="E41" i="23" s="1"/>
  <c r="B41" i="23"/>
  <c r="A41" i="23"/>
  <c r="C40" i="23"/>
  <c r="E40" i="23" s="1"/>
  <c r="B40" i="23"/>
  <c r="A40" i="23"/>
  <c r="C39" i="23"/>
  <c r="E39" i="23" s="1"/>
  <c r="B39" i="23"/>
  <c r="A39" i="23"/>
  <c r="C38" i="23"/>
  <c r="E38" i="23" s="1"/>
  <c r="B38" i="23"/>
  <c r="D38" i="23" s="1"/>
  <c r="A38" i="23"/>
  <c r="C37" i="23"/>
  <c r="E37" i="23" s="1"/>
  <c r="B37" i="23"/>
  <c r="A37" i="23"/>
  <c r="C36" i="23"/>
  <c r="E36" i="23" s="1"/>
  <c r="B36" i="23"/>
  <c r="D36" i="23" s="1"/>
  <c r="A36" i="23"/>
  <c r="C35" i="23"/>
  <c r="E35" i="23" s="1"/>
  <c r="B35" i="23"/>
  <c r="A35" i="23"/>
  <c r="C34" i="23"/>
  <c r="E34" i="23" s="1"/>
  <c r="B34" i="23"/>
  <c r="D34" i="23" s="1"/>
  <c r="A34" i="23"/>
  <c r="C33" i="23"/>
  <c r="E33" i="23" s="1"/>
  <c r="B33" i="23"/>
  <c r="A33" i="23"/>
  <c r="C32" i="23"/>
  <c r="E32" i="23" s="1"/>
  <c r="B32" i="23"/>
  <c r="D32" i="23" s="1"/>
  <c r="A32" i="23"/>
  <c r="C31" i="23"/>
  <c r="E31" i="23" s="1"/>
  <c r="B31" i="23"/>
  <c r="A31" i="23"/>
  <c r="C30" i="23"/>
  <c r="E30" i="23" s="1"/>
  <c r="B30" i="23"/>
  <c r="D30" i="23" s="1"/>
  <c r="A30" i="23"/>
  <c r="C29" i="23"/>
  <c r="E29" i="23" s="1"/>
  <c r="B29" i="23"/>
  <c r="A29" i="23"/>
  <c r="C28" i="23"/>
  <c r="E28" i="23" s="1"/>
  <c r="B28" i="23"/>
  <c r="D28" i="23" s="1"/>
  <c r="A28" i="23"/>
  <c r="C27" i="23"/>
  <c r="E27" i="23" s="1"/>
  <c r="B27" i="23"/>
  <c r="A27" i="23"/>
  <c r="C26" i="23"/>
  <c r="E26" i="23" s="1"/>
  <c r="B26" i="23"/>
  <c r="D26" i="23" s="1"/>
  <c r="A26" i="23"/>
  <c r="C25" i="23"/>
  <c r="E25" i="23" s="1"/>
  <c r="B25" i="23"/>
  <c r="A25" i="23"/>
  <c r="C24" i="23"/>
  <c r="E24" i="23" s="1"/>
  <c r="B24" i="23"/>
  <c r="A24" i="23"/>
  <c r="C23" i="23"/>
  <c r="E23" i="23" s="1"/>
  <c r="B23" i="23"/>
  <c r="A23" i="23"/>
  <c r="C22" i="23"/>
  <c r="E22" i="23" s="1"/>
  <c r="B22" i="23"/>
  <c r="D22" i="23" s="1"/>
  <c r="A22" i="23"/>
  <c r="C21" i="23"/>
  <c r="E21" i="23" s="1"/>
  <c r="B21" i="23"/>
  <c r="A21" i="23"/>
  <c r="C20" i="23"/>
  <c r="E20" i="23" s="1"/>
  <c r="B20" i="23"/>
  <c r="D20" i="23" s="1"/>
  <c r="A20" i="23"/>
  <c r="C19" i="23"/>
  <c r="E19" i="23" s="1"/>
  <c r="B19" i="23"/>
  <c r="A19" i="23"/>
  <c r="C18" i="23"/>
  <c r="E18" i="23" s="1"/>
  <c r="B18" i="23"/>
  <c r="D18" i="23" s="1"/>
  <c r="A18" i="23"/>
  <c r="C17" i="23"/>
  <c r="E17" i="23" s="1"/>
  <c r="B17" i="23"/>
  <c r="A17" i="23"/>
  <c r="C16" i="23"/>
  <c r="E16" i="23" s="1"/>
  <c r="B16" i="23"/>
  <c r="D16" i="23" s="1"/>
  <c r="A16" i="23"/>
  <c r="C15" i="23"/>
  <c r="E15" i="23" s="1"/>
  <c r="B15" i="23"/>
  <c r="A15" i="23"/>
  <c r="C14" i="23"/>
  <c r="E14" i="23" s="1"/>
  <c r="B14" i="23"/>
  <c r="D14" i="23" s="1"/>
  <c r="G14" i="23" s="1"/>
  <c r="A14" i="23"/>
  <c r="C13" i="23"/>
  <c r="E13" i="23" s="1"/>
  <c r="B13" i="23"/>
  <c r="A13" i="23"/>
  <c r="C12" i="23"/>
  <c r="E12" i="23" s="1"/>
  <c r="B12" i="23"/>
  <c r="A12" i="23"/>
  <c r="C11" i="23"/>
  <c r="E11" i="23" s="1"/>
  <c r="B11" i="23"/>
  <c r="A11" i="23"/>
  <c r="C10" i="23"/>
  <c r="E10" i="23" s="1"/>
  <c r="B10" i="23"/>
  <c r="D10" i="23" s="1"/>
  <c r="G10" i="23" s="1"/>
  <c r="A10" i="23"/>
  <c r="C9" i="23"/>
  <c r="E9" i="23" s="1"/>
  <c r="B9" i="23"/>
  <c r="D9" i="23" s="1"/>
  <c r="G9" i="23" s="1"/>
  <c r="A9" i="23"/>
  <c r="C8" i="23"/>
  <c r="E8" i="23" s="1"/>
  <c r="B8" i="23"/>
  <c r="A8" i="23"/>
  <c r="G7" i="23"/>
  <c r="C7" i="23"/>
  <c r="E7" i="23" s="1"/>
  <c r="F7" i="23" s="1"/>
  <c r="B7" i="23"/>
  <c r="A7" i="23"/>
  <c r="D11" i="23" l="1"/>
  <c r="G11" i="23" s="1"/>
  <c r="D15" i="23"/>
  <c r="G15" i="23" s="1"/>
  <c r="D19" i="23"/>
  <c r="D23" i="23"/>
  <c r="D27" i="23"/>
  <c r="D31" i="23"/>
  <c r="D35" i="23"/>
  <c r="D39" i="23"/>
  <c r="F39" i="23" s="1"/>
  <c r="D43" i="23"/>
  <c r="D47" i="23"/>
  <c r="D51" i="23"/>
  <c r="D55" i="23"/>
  <c r="G55" i="23" s="1"/>
  <c r="D59" i="23"/>
  <c r="D63" i="23"/>
  <c r="D67" i="23"/>
  <c r="D71" i="23"/>
  <c r="G71" i="23" s="1"/>
  <c r="D75" i="23"/>
  <c r="D79" i="23"/>
  <c r="D83" i="23"/>
  <c r="D87" i="23"/>
  <c r="G87" i="23" s="1"/>
  <c r="D91" i="23"/>
  <c r="D95" i="23"/>
  <c r="D99" i="23"/>
  <c r="D103" i="23"/>
  <c r="G103" i="23" s="1"/>
  <c r="D107" i="23"/>
  <c r="D111" i="23"/>
  <c r="D115" i="23"/>
  <c r="D119" i="23"/>
  <c r="F119" i="23" s="1"/>
  <c r="D123" i="23"/>
  <c r="D127" i="23"/>
  <c r="D131" i="23"/>
  <c r="D135" i="23"/>
  <c r="D139" i="23"/>
  <c r="D143" i="23"/>
  <c r="D147" i="23"/>
  <c r="D151" i="23"/>
  <c r="D155" i="23"/>
  <c r="D159" i="23"/>
  <c r="D163" i="23"/>
  <c r="D167" i="23"/>
  <c r="D171" i="23"/>
  <c r="D175" i="23"/>
  <c r="D179" i="23"/>
  <c r="D183" i="23"/>
  <c r="G183" i="23" s="1"/>
  <c r="D187" i="23"/>
  <c r="D191" i="23"/>
  <c r="D195" i="23"/>
  <c r="D199" i="23"/>
  <c r="G199" i="23" s="1"/>
  <c r="D203" i="23"/>
  <c r="D207" i="23"/>
  <c r="D211" i="23"/>
  <c r="D215" i="23"/>
  <c r="D219" i="23"/>
  <c r="D13" i="23"/>
  <c r="G13" i="23" s="1"/>
  <c r="D17" i="23"/>
  <c r="D21" i="23"/>
  <c r="D25" i="23"/>
  <c r="D29" i="23"/>
  <c r="D33" i="23"/>
  <c r="D37" i="23"/>
  <c r="D41" i="23"/>
  <c r="D45" i="23"/>
  <c r="D49" i="23"/>
  <c r="D53" i="23"/>
  <c r="G53" i="23" s="1"/>
  <c r="D57" i="23"/>
  <c r="D61" i="23"/>
  <c r="D65" i="23"/>
  <c r="D69" i="23"/>
  <c r="G69" i="23" s="1"/>
  <c r="D73" i="23"/>
  <c r="D77" i="23"/>
  <c r="D81" i="23"/>
  <c r="D85" i="23"/>
  <c r="D89" i="23"/>
  <c r="D93" i="23"/>
  <c r="D97" i="23"/>
  <c r="D101" i="23"/>
  <c r="D105" i="23"/>
  <c r="D109" i="23"/>
  <c r="D113" i="23"/>
  <c r="D117" i="23"/>
  <c r="G117" i="23" s="1"/>
  <c r="D121" i="23"/>
  <c r="D125" i="23"/>
  <c r="D129" i="23"/>
  <c r="D133" i="23"/>
  <c r="G133" i="23" s="1"/>
  <c r="D137" i="23"/>
  <c r="D141" i="23"/>
  <c r="D145" i="23"/>
  <c r="D149" i="23"/>
  <c r="F149" i="23" s="1"/>
  <c r="D153" i="23"/>
  <c r="D157" i="23"/>
  <c r="D161" i="23"/>
  <c r="D165" i="23"/>
  <c r="G165" i="23" s="1"/>
  <c r="D169" i="23"/>
  <c r="D173" i="23"/>
  <c r="D177" i="23"/>
  <c r="D181" i="23"/>
  <c r="G181" i="23" s="1"/>
  <c r="D185" i="23"/>
  <c r="D189" i="23"/>
  <c r="D193" i="23"/>
  <c r="D197" i="23"/>
  <c r="D201" i="23"/>
  <c r="D205" i="23"/>
  <c r="D209" i="23"/>
  <c r="D213" i="23"/>
  <c r="D217" i="23"/>
  <c r="D221" i="23"/>
  <c r="D8" i="23"/>
  <c r="G8" i="23" s="1"/>
  <c r="D12" i="23"/>
  <c r="G12" i="23" s="1"/>
  <c r="F14" i="23"/>
  <c r="F11" i="23"/>
  <c r="F10" i="23"/>
  <c r="F8" i="23"/>
  <c r="G52" i="23"/>
  <c r="F15" i="23"/>
  <c r="F9" i="23"/>
  <c r="F13" i="23"/>
  <c r="G16" i="23"/>
  <c r="G36" i="23"/>
  <c r="G48" i="23"/>
  <c r="G41" i="23"/>
  <c r="G81" i="23"/>
  <c r="G97" i="23"/>
  <c r="G25" i="23"/>
  <c r="G26" i="23"/>
  <c r="G37" i="23"/>
  <c r="G38" i="23"/>
  <c r="G89" i="23"/>
  <c r="G105" i="23"/>
  <c r="G21" i="23"/>
  <c r="G22" i="23"/>
  <c r="G32" i="23"/>
  <c r="G42" i="23"/>
  <c r="G54" i="23"/>
  <c r="G64" i="23"/>
  <c r="G20" i="23"/>
  <c r="G70" i="23"/>
  <c r="F26" i="23"/>
  <c r="G186" i="23"/>
  <c r="G182" i="23"/>
  <c r="G178" i="23"/>
  <c r="G166" i="23"/>
  <c r="G216" i="23"/>
  <c r="G212" i="23"/>
  <c r="G208" i="23"/>
  <c r="G204" i="23"/>
  <c r="G200" i="23"/>
  <c r="G196" i="23"/>
  <c r="G192" i="23"/>
  <c r="G219" i="23"/>
  <c r="G203" i="23"/>
  <c r="G187" i="23"/>
  <c r="G155" i="23"/>
  <c r="G151" i="23"/>
  <c r="G147" i="23"/>
  <c r="G143" i="23"/>
  <c r="G139" i="23"/>
  <c r="G215" i="23"/>
  <c r="G132" i="23"/>
  <c r="G128" i="23"/>
  <c r="G124" i="23"/>
  <c r="G207" i="23"/>
  <c r="G191" i="23"/>
  <c r="G167" i="23"/>
  <c r="G163" i="23"/>
  <c r="G159" i="23"/>
  <c r="G129" i="23"/>
  <c r="G43" i="23"/>
  <c r="G35" i="23"/>
  <c r="G31" i="23"/>
  <c r="G27" i="23"/>
  <c r="G23" i="23"/>
  <c r="G19" i="23"/>
  <c r="G179" i="23"/>
  <c r="G175" i="23"/>
  <c r="G171" i="23"/>
  <c r="G125" i="23"/>
  <c r="G75" i="23"/>
  <c r="G67" i="23"/>
  <c r="G63" i="23"/>
  <c r="G59" i="23"/>
  <c r="G51" i="23"/>
  <c r="G47" i="23"/>
  <c r="G195" i="23"/>
  <c r="G211" i="23"/>
  <c r="G120" i="23"/>
  <c r="G116" i="23"/>
  <c r="G112" i="23"/>
  <c r="G108" i="23"/>
  <c r="F20" i="23"/>
  <c r="G24" i="23"/>
  <c r="G17" i="23"/>
  <c r="G18" i="23"/>
  <c r="F24" i="23"/>
  <c r="F25" i="23"/>
  <c r="G28" i="23"/>
  <c r="F31" i="23"/>
  <c r="G34" i="23"/>
  <c r="G44" i="23"/>
  <c r="F47" i="23"/>
  <c r="G49" i="23"/>
  <c r="G50" i="23"/>
  <c r="G60" i="23"/>
  <c r="G65" i="23"/>
  <c r="G66" i="23"/>
  <c r="G76" i="23"/>
  <c r="G79" i="23"/>
  <c r="G84" i="23"/>
  <c r="F89" i="23"/>
  <c r="G92" i="23"/>
  <c r="G95" i="23"/>
  <c r="G100" i="23"/>
  <c r="F105" i="23"/>
  <c r="G126" i="23"/>
  <c r="G127" i="23"/>
  <c r="F16" i="23"/>
  <c r="F32" i="23"/>
  <c r="F48" i="23"/>
  <c r="G57" i="23"/>
  <c r="G58" i="23"/>
  <c r="F64" i="23"/>
  <c r="G68" i="23"/>
  <c r="G73" i="23"/>
  <c r="G74" i="23"/>
  <c r="G80" i="23"/>
  <c r="G83" i="23"/>
  <c r="G88" i="23"/>
  <c r="G91" i="23"/>
  <c r="G96" i="23"/>
  <c r="G99" i="23"/>
  <c r="G104" i="23"/>
  <c r="G107" i="23"/>
  <c r="G111" i="23"/>
  <c r="G115" i="23"/>
  <c r="G138" i="23"/>
  <c r="G148" i="23"/>
  <c r="G154" i="23"/>
  <c r="F35" i="23"/>
  <c r="F182" i="23"/>
  <c r="F17" i="23"/>
  <c r="G29" i="23"/>
  <c r="F36" i="23"/>
  <c r="G40" i="23"/>
  <c r="G45" i="23"/>
  <c r="F52" i="23"/>
  <c r="F53" i="23"/>
  <c r="G56" i="23"/>
  <c r="F59" i="23"/>
  <c r="G61" i="23"/>
  <c r="G72" i="23"/>
  <c r="F99" i="23"/>
  <c r="G109" i="23"/>
  <c r="F111" i="23"/>
  <c r="G113" i="23"/>
  <c r="G121" i="23"/>
  <c r="F196" i="23"/>
  <c r="G202" i="23"/>
  <c r="G110" i="23"/>
  <c r="G114" i="23"/>
  <c r="G118" i="23"/>
  <c r="G122" i="23"/>
  <c r="G123" i="23"/>
  <c r="G144" i="23"/>
  <c r="G145" i="23"/>
  <c r="G150" i="23"/>
  <c r="F212" i="23"/>
  <c r="G218" i="23"/>
  <c r="F100" i="23"/>
  <c r="G130" i="23"/>
  <c r="G131" i="23"/>
  <c r="G137" i="23"/>
  <c r="G142" i="23"/>
  <c r="G152" i="23"/>
  <c r="G153" i="23"/>
  <c r="G220" i="23"/>
  <c r="G221" i="23"/>
  <c r="G78" i="23"/>
  <c r="G82" i="23"/>
  <c r="G86" i="23"/>
  <c r="G90" i="23"/>
  <c r="G94" i="23"/>
  <c r="G98" i="23"/>
  <c r="G102" i="23"/>
  <c r="G106" i="23"/>
  <c r="F108" i="23"/>
  <c r="F120" i="23"/>
  <c r="F125" i="23"/>
  <c r="F126" i="23"/>
  <c r="G134" i="23"/>
  <c r="G140" i="23"/>
  <c r="G141" i="23"/>
  <c r="G146" i="23"/>
  <c r="G156" i="23"/>
  <c r="G184" i="23"/>
  <c r="G185" i="23"/>
  <c r="G136" i="23"/>
  <c r="F178" i="23"/>
  <c r="G180" i="23"/>
  <c r="F187" i="23"/>
  <c r="F192" i="23"/>
  <c r="G198" i="23"/>
  <c r="F208" i="23"/>
  <c r="G214" i="23"/>
  <c r="F139" i="23"/>
  <c r="F142" i="23"/>
  <c r="F143" i="23"/>
  <c r="F147" i="23"/>
  <c r="F154" i="23"/>
  <c r="G158" i="23"/>
  <c r="G160" i="23"/>
  <c r="G161" i="23"/>
  <c r="G162" i="23"/>
  <c r="G164" i="23"/>
  <c r="F179" i="23"/>
  <c r="F186" i="23"/>
  <c r="G188" i="23"/>
  <c r="G189" i="23"/>
  <c r="G190" i="23"/>
  <c r="F200" i="23"/>
  <c r="F203" i="23"/>
  <c r="G206" i="23"/>
  <c r="F216" i="23"/>
  <c r="F144" i="23"/>
  <c r="F159" i="23"/>
  <c r="F163" i="23"/>
  <c r="G168" i="23"/>
  <c r="G170" i="23"/>
  <c r="G172" i="23"/>
  <c r="G174" i="23"/>
  <c r="G176" i="23"/>
  <c r="F184" i="23"/>
  <c r="F191" i="23"/>
  <c r="G194" i="23"/>
  <c r="F207" i="23"/>
  <c r="G210" i="23"/>
  <c r="F183" i="23" l="1"/>
  <c r="G119" i="23"/>
  <c r="G149" i="23"/>
  <c r="F103" i="23"/>
  <c r="G39" i="23"/>
  <c r="F12" i="23"/>
  <c r="F199" i="23"/>
  <c r="F155" i="23"/>
  <c r="F195" i="23"/>
  <c r="F109" i="23"/>
  <c r="F129" i="23"/>
  <c r="F75" i="23"/>
  <c r="F71" i="23"/>
  <c r="F110" i="23"/>
  <c r="F97" i="23"/>
  <c r="F79" i="23"/>
  <c r="F138" i="23"/>
  <c r="F175" i="23"/>
  <c r="F96" i="23"/>
  <c r="F107" i="23"/>
  <c r="F68" i="23"/>
  <c r="F27" i="23"/>
  <c r="F220" i="23"/>
  <c r="F132" i="23"/>
  <c r="F116" i="23"/>
  <c r="F189" i="23"/>
  <c r="F117" i="23"/>
  <c r="F102" i="23"/>
  <c r="F57" i="23"/>
  <c r="F45" i="23"/>
  <c r="F156" i="23"/>
  <c r="F140" i="23"/>
  <c r="F171" i="23"/>
  <c r="F153" i="23"/>
  <c r="F137" i="23"/>
  <c r="F181" i="23"/>
  <c r="F88" i="23"/>
  <c r="F21" i="23"/>
  <c r="F56" i="23"/>
  <c r="F74" i="23"/>
  <c r="F54" i="23"/>
  <c r="F152" i="23"/>
  <c r="F219" i="23"/>
  <c r="F150" i="23"/>
  <c r="F194" i="23"/>
  <c r="F168" i="23"/>
  <c r="F104" i="23"/>
  <c r="F84" i="23"/>
  <c r="F49" i="23"/>
  <c r="F124" i="23"/>
  <c r="F55" i="23"/>
  <c r="F81" i="23"/>
  <c r="F41" i="23"/>
  <c r="F66" i="23"/>
  <c r="F42" i="23"/>
  <c r="F204" i="23"/>
  <c r="F190" i="23"/>
  <c r="F162" i="23"/>
  <c r="F148" i="23"/>
  <c r="F167" i="23"/>
  <c r="F121" i="23"/>
  <c r="F83" i="23"/>
  <c r="F69" i="23"/>
  <c r="F114" i="23"/>
  <c r="F37" i="23"/>
  <c r="F38" i="23"/>
  <c r="F70" i="23"/>
  <c r="F22" i="23"/>
  <c r="G197" i="23"/>
  <c r="F197" i="23"/>
  <c r="G213" i="23"/>
  <c r="F213" i="23"/>
  <c r="G209" i="23"/>
  <c r="F209" i="23"/>
  <c r="F151" i="23"/>
  <c r="G217" i="23"/>
  <c r="F217" i="23"/>
  <c r="F174" i="23"/>
  <c r="F160" i="23"/>
  <c r="G205" i="23"/>
  <c r="F205" i="23"/>
  <c r="F165" i="23"/>
  <c r="G135" i="23"/>
  <c r="F135" i="23"/>
  <c r="F136" i="23"/>
  <c r="G101" i="23"/>
  <c r="F101" i="23"/>
  <c r="G85" i="23"/>
  <c r="F85" i="23"/>
  <c r="F51" i="23"/>
  <c r="F94" i="23"/>
  <c r="F127" i="23"/>
  <c r="F28" i="23"/>
  <c r="F18" i="23"/>
  <c r="G201" i="23"/>
  <c r="F201" i="23"/>
  <c r="G157" i="23"/>
  <c r="F157" i="23"/>
  <c r="G33" i="23"/>
  <c r="I12" i="23"/>
  <c r="O38" i="8" s="1"/>
  <c r="G30" i="23"/>
  <c r="F30" i="23"/>
  <c r="G173" i="23"/>
  <c r="F173" i="23"/>
  <c r="F218" i="23"/>
  <c r="F180" i="23"/>
  <c r="F211" i="23"/>
  <c r="F188" i="23"/>
  <c r="F170" i="23"/>
  <c r="F221" i="23"/>
  <c r="F176" i="23"/>
  <c r="F161" i="23"/>
  <c r="F128" i="23"/>
  <c r="F113" i="23"/>
  <c r="F80" i="23"/>
  <c r="F198" i="23"/>
  <c r="F131" i="23"/>
  <c r="G93" i="23"/>
  <c r="F93" i="23"/>
  <c r="G77" i="23"/>
  <c r="F77" i="23"/>
  <c r="F33" i="23"/>
  <c r="F67" i="23"/>
  <c r="F29" i="23"/>
  <c r="F133" i="23"/>
  <c r="F78" i="23"/>
  <c r="F95" i="23"/>
  <c r="F106" i="23"/>
  <c r="F98" i="23"/>
  <c r="F90" i="23"/>
  <c r="F82" i="23"/>
  <c r="F73" i="23"/>
  <c r="F63" i="23"/>
  <c r="F60" i="23"/>
  <c r="F50" i="23"/>
  <c r="F34" i="23"/>
  <c r="G169" i="23"/>
  <c r="F169" i="23"/>
  <c r="G193" i="23"/>
  <c r="F193" i="23"/>
  <c r="F130" i="23"/>
  <c r="G46" i="23"/>
  <c r="F46" i="23"/>
  <c r="F134" i="23"/>
  <c r="F206" i="23"/>
  <c r="G177" i="23"/>
  <c r="F177" i="23"/>
  <c r="F166" i="23"/>
  <c r="F158" i="23"/>
  <c r="F202" i="23"/>
  <c r="F146" i="23"/>
  <c r="F210" i="23"/>
  <c r="F164" i="23"/>
  <c r="F214" i="23"/>
  <c r="F112" i="23"/>
  <c r="F215" i="23"/>
  <c r="F172" i="23"/>
  <c r="F122" i="23"/>
  <c r="F92" i="23"/>
  <c r="F76" i="23"/>
  <c r="F185" i="23"/>
  <c r="F141" i="23"/>
  <c r="F123" i="23"/>
  <c r="F115" i="23"/>
  <c r="F91" i="23"/>
  <c r="G62" i="23"/>
  <c r="F62" i="23"/>
  <c r="F43" i="23"/>
  <c r="F23" i="23"/>
  <c r="F61" i="23"/>
  <c r="F19" i="23"/>
  <c r="F145" i="23"/>
  <c r="F86" i="23"/>
  <c r="F65" i="23"/>
  <c r="F87" i="23"/>
  <c r="F118" i="23"/>
  <c r="F72" i="23"/>
  <c r="F40" i="23"/>
  <c r="F44" i="23"/>
  <c r="F58" i="23"/>
  <c r="R38" i="8" l="1"/>
  <c r="Q38" i="8"/>
  <c r="I8" i="23"/>
  <c r="O37" i="8" s="1"/>
  <c r="I10" i="23"/>
  <c r="O39" i="8" s="1"/>
  <c r="S38" i="8" l="1"/>
  <c r="R39" i="8"/>
  <c r="Q39" i="8"/>
  <c r="Z43" i="8" s="1"/>
  <c r="R37" i="8"/>
  <c r="Q37" i="8"/>
  <c r="Z42" i="8" s="1"/>
  <c r="AA42" i="8" l="1"/>
  <c r="S37" i="8"/>
  <c r="AA43" i="8"/>
  <c r="S39" i="8"/>
  <c r="A148" i="21" l="1"/>
  <c r="B148" i="21"/>
  <c r="C148" i="21"/>
  <c r="E148" i="21" s="1"/>
  <c r="A149" i="21"/>
  <c r="B149" i="21"/>
  <c r="C149" i="21"/>
  <c r="E149" i="21" s="1"/>
  <c r="A150" i="21"/>
  <c r="B150" i="21"/>
  <c r="C150" i="21"/>
  <c r="E150" i="21" s="1"/>
  <c r="A151" i="21"/>
  <c r="B151" i="21"/>
  <c r="C151" i="21"/>
  <c r="E151" i="21" s="1"/>
  <c r="A152" i="21"/>
  <c r="B152" i="21"/>
  <c r="C152" i="21"/>
  <c r="E152" i="21" s="1"/>
  <c r="A153" i="21"/>
  <c r="B153" i="21"/>
  <c r="C153" i="21"/>
  <c r="E153" i="21" s="1"/>
  <c r="A154" i="21"/>
  <c r="B154" i="21"/>
  <c r="C154" i="21"/>
  <c r="E154" i="21" s="1"/>
  <c r="A155" i="21"/>
  <c r="B155" i="21"/>
  <c r="C155" i="21"/>
  <c r="E155" i="21" s="1"/>
  <c r="A156" i="21"/>
  <c r="B156" i="21"/>
  <c r="C156" i="21"/>
  <c r="E156" i="21" s="1"/>
  <c r="A157" i="21"/>
  <c r="B157" i="21"/>
  <c r="C157" i="21"/>
  <c r="E157" i="21" s="1"/>
  <c r="A158" i="21"/>
  <c r="B158" i="21"/>
  <c r="C158" i="21"/>
  <c r="E158" i="21" s="1"/>
  <c r="A159" i="21"/>
  <c r="B159" i="21"/>
  <c r="C159" i="21"/>
  <c r="E159" i="21" s="1"/>
  <c r="A160" i="21"/>
  <c r="B160" i="21"/>
  <c r="C160" i="21"/>
  <c r="E160" i="21" s="1"/>
  <c r="A161" i="21"/>
  <c r="B161" i="21"/>
  <c r="C161" i="21"/>
  <c r="E161" i="21" s="1"/>
  <c r="A162" i="21"/>
  <c r="B162" i="21"/>
  <c r="C162" i="21"/>
  <c r="E162" i="21" s="1"/>
  <c r="A163" i="21"/>
  <c r="B163" i="21"/>
  <c r="C163" i="21"/>
  <c r="E163" i="21" s="1"/>
  <c r="A164" i="21"/>
  <c r="B164" i="21"/>
  <c r="C164" i="21"/>
  <c r="E164" i="21" s="1"/>
  <c r="A165" i="21"/>
  <c r="B165" i="21"/>
  <c r="C165" i="21"/>
  <c r="E165" i="21" s="1"/>
  <c r="A166" i="21"/>
  <c r="B166" i="21"/>
  <c r="C166" i="21"/>
  <c r="E166" i="21" s="1"/>
  <c r="A167" i="21"/>
  <c r="B167" i="21"/>
  <c r="C167" i="21"/>
  <c r="E167" i="21" s="1"/>
  <c r="A168" i="21"/>
  <c r="B168" i="21"/>
  <c r="C168" i="21"/>
  <c r="E168" i="21" s="1"/>
  <c r="A169" i="21"/>
  <c r="B169" i="21"/>
  <c r="C169" i="21"/>
  <c r="E169" i="21" s="1"/>
  <c r="A170" i="21"/>
  <c r="B170" i="21"/>
  <c r="C170" i="21"/>
  <c r="E170" i="21" s="1"/>
  <c r="A171" i="21"/>
  <c r="B171" i="21"/>
  <c r="C171" i="21"/>
  <c r="E171" i="21" s="1"/>
  <c r="A172" i="21"/>
  <c r="B172" i="21"/>
  <c r="C172" i="21"/>
  <c r="E172" i="21" s="1"/>
  <c r="A173" i="21"/>
  <c r="B173" i="21"/>
  <c r="C173" i="21"/>
  <c r="E173" i="21" s="1"/>
  <c r="A174" i="21"/>
  <c r="B174" i="21"/>
  <c r="C174" i="21"/>
  <c r="E174" i="21" s="1"/>
  <c r="A175" i="21"/>
  <c r="B175" i="21"/>
  <c r="C175" i="21"/>
  <c r="E175" i="21" s="1"/>
  <c r="A176" i="21"/>
  <c r="B176" i="21"/>
  <c r="C176" i="21"/>
  <c r="E176" i="21" s="1"/>
  <c r="A177" i="21"/>
  <c r="B177" i="21"/>
  <c r="C177" i="21"/>
  <c r="E177" i="21" s="1"/>
  <c r="A178" i="21"/>
  <c r="B178" i="21"/>
  <c r="C178" i="21"/>
  <c r="E178" i="21" s="1"/>
  <c r="A179" i="21"/>
  <c r="B179" i="21"/>
  <c r="C179" i="21"/>
  <c r="E179" i="21" s="1"/>
  <c r="A180" i="21"/>
  <c r="B180" i="21"/>
  <c r="C180" i="21"/>
  <c r="E180" i="21" s="1"/>
  <c r="A181" i="21"/>
  <c r="B181" i="21"/>
  <c r="C181" i="21"/>
  <c r="E181" i="21" s="1"/>
  <c r="A182" i="21"/>
  <c r="B182" i="21"/>
  <c r="C182" i="21"/>
  <c r="E182" i="21" s="1"/>
  <c r="A183" i="21"/>
  <c r="B183" i="21"/>
  <c r="C183" i="21"/>
  <c r="E183" i="21" s="1"/>
  <c r="A184" i="21"/>
  <c r="B184" i="21"/>
  <c r="C184" i="21"/>
  <c r="E184" i="21" s="1"/>
  <c r="A185" i="21"/>
  <c r="B185" i="21"/>
  <c r="C185" i="21"/>
  <c r="E185" i="21" s="1"/>
  <c r="A186" i="21"/>
  <c r="B186" i="21"/>
  <c r="C186" i="21"/>
  <c r="E186" i="21" s="1"/>
  <c r="A187" i="21"/>
  <c r="B187" i="21"/>
  <c r="C187" i="21"/>
  <c r="E187" i="21" s="1"/>
  <c r="A188" i="21"/>
  <c r="B188" i="21"/>
  <c r="C188" i="21"/>
  <c r="E188" i="21" s="1"/>
  <c r="A189" i="21"/>
  <c r="B189" i="21"/>
  <c r="C189" i="21"/>
  <c r="E189" i="21" s="1"/>
  <c r="A190" i="21"/>
  <c r="B190" i="21"/>
  <c r="C190" i="21"/>
  <c r="E190" i="21" s="1"/>
  <c r="A191" i="21"/>
  <c r="B191" i="21"/>
  <c r="C191" i="21"/>
  <c r="E191" i="21" s="1"/>
  <c r="A192" i="21"/>
  <c r="B192" i="21"/>
  <c r="C192" i="21"/>
  <c r="E192" i="21" s="1"/>
  <c r="A193" i="21"/>
  <c r="B193" i="21"/>
  <c r="C193" i="21"/>
  <c r="E193" i="21" s="1"/>
  <c r="A194" i="21"/>
  <c r="B194" i="21"/>
  <c r="C194" i="21"/>
  <c r="E194" i="21" s="1"/>
  <c r="A195" i="21"/>
  <c r="B195" i="21"/>
  <c r="C195" i="21"/>
  <c r="E195" i="21" s="1"/>
  <c r="A196" i="21"/>
  <c r="B196" i="21"/>
  <c r="C196" i="21"/>
  <c r="E196" i="21" s="1"/>
  <c r="A197" i="21"/>
  <c r="B197" i="21"/>
  <c r="C197" i="21"/>
  <c r="E197" i="21" s="1"/>
  <c r="A198" i="21"/>
  <c r="B198" i="21"/>
  <c r="C198" i="21"/>
  <c r="E198" i="21" s="1"/>
  <c r="A199" i="21"/>
  <c r="B199" i="21"/>
  <c r="C199" i="21"/>
  <c r="E199" i="21" s="1"/>
  <c r="A200" i="21"/>
  <c r="B200" i="21"/>
  <c r="C200" i="21"/>
  <c r="E200" i="21" s="1"/>
  <c r="A201" i="21"/>
  <c r="B201" i="21"/>
  <c r="C201" i="21"/>
  <c r="E201" i="21" s="1"/>
  <c r="A202" i="21"/>
  <c r="B202" i="21"/>
  <c r="C202" i="21"/>
  <c r="E202" i="21" s="1"/>
  <c r="A203" i="21"/>
  <c r="B203" i="21"/>
  <c r="C203" i="21"/>
  <c r="E203" i="21" s="1"/>
  <c r="A204" i="21"/>
  <c r="B204" i="21"/>
  <c r="C204" i="21"/>
  <c r="E204" i="21" s="1"/>
  <c r="A205" i="21"/>
  <c r="B205" i="21"/>
  <c r="C205" i="21"/>
  <c r="E205" i="21" s="1"/>
  <c r="A206" i="21"/>
  <c r="B206" i="21"/>
  <c r="C206" i="21"/>
  <c r="E206" i="21" s="1"/>
  <c r="A207" i="21"/>
  <c r="B207" i="21"/>
  <c r="C207" i="21"/>
  <c r="E207" i="21" s="1"/>
  <c r="A208" i="21"/>
  <c r="B208" i="21"/>
  <c r="C208" i="21"/>
  <c r="E208" i="21" s="1"/>
  <c r="A209" i="21"/>
  <c r="B209" i="21"/>
  <c r="C209" i="21"/>
  <c r="E209" i="21" s="1"/>
  <c r="A210" i="21"/>
  <c r="B210" i="21"/>
  <c r="C210" i="21"/>
  <c r="E210" i="21" s="1"/>
  <c r="A211" i="21"/>
  <c r="B211" i="21"/>
  <c r="C211" i="21"/>
  <c r="E211" i="21" s="1"/>
  <c r="A212" i="21"/>
  <c r="B212" i="21"/>
  <c r="C212" i="21"/>
  <c r="E212" i="21" s="1"/>
  <c r="A213" i="21"/>
  <c r="B213" i="21"/>
  <c r="C213" i="21"/>
  <c r="E213" i="21" s="1"/>
  <c r="A214" i="21"/>
  <c r="B214" i="21"/>
  <c r="C214" i="21"/>
  <c r="E214" i="21" s="1"/>
  <c r="A215" i="21"/>
  <c r="B215" i="21"/>
  <c r="C215" i="21"/>
  <c r="E215" i="21" s="1"/>
  <c r="A216" i="21"/>
  <c r="B216" i="21"/>
  <c r="C216" i="21"/>
  <c r="E216" i="21" s="1"/>
  <c r="A217" i="21"/>
  <c r="B217" i="21"/>
  <c r="C217" i="21"/>
  <c r="E217" i="21" s="1"/>
  <c r="A218" i="21"/>
  <c r="B218" i="21"/>
  <c r="C218" i="21"/>
  <c r="E218" i="21"/>
  <c r="A219" i="21"/>
  <c r="B219" i="21"/>
  <c r="C219" i="21"/>
  <c r="E219" i="21"/>
  <c r="A220" i="21"/>
  <c r="B220" i="21"/>
  <c r="C220" i="21"/>
  <c r="E220" i="21" s="1"/>
  <c r="A221" i="21"/>
  <c r="B221" i="21"/>
  <c r="C221" i="21"/>
  <c r="E221" i="21" s="1"/>
  <c r="A148" i="20"/>
  <c r="B148" i="20"/>
  <c r="C148" i="20"/>
  <c r="E148" i="20" s="1"/>
  <c r="A149" i="20"/>
  <c r="B149" i="20"/>
  <c r="C149" i="20"/>
  <c r="E149" i="20" s="1"/>
  <c r="A150" i="20"/>
  <c r="B150" i="20"/>
  <c r="C150" i="20"/>
  <c r="E150" i="20" s="1"/>
  <c r="A151" i="20"/>
  <c r="B151" i="20"/>
  <c r="C151" i="20"/>
  <c r="E151" i="20"/>
  <c r="A152" i="20"/>
  <c r="B152" i="20"/>
  <c r="C152" i="20"/>
  <c r="E152" i="20"/>
  <c r="A153" i="20"/>
  <c r="B153" i="20"/>
  <c r="C153" i="20"/>
  <c r="E153" i="20" s="1"/>
  <c r="A154" i="20"/>
  <c r="B154" i="20"/>
  <c r="C154" i="20"/>
  <c r="E154" i="20" s="1"/>
  <c r="A155" i="20"/>
  <c r="B155" i="20"/>
  <c r="C155" i="20"/>
  <c r="E155" i="20"/>
  <c r="A156" i="20"/>
  <c r="B156" i="20"/>
  <c r="C156" i="20"/>
  <c r="E156" i="20" s="1"/>
  <c r="A157" i="20"/>
  <c r="B157" i="20"/>
  <c r="C157" i="20"/>
  <c r="E157" i="20" s="1"/>
  <c r="A158" i="20"/>
  <c r="B158" i="20"/>
  <c r="C158" i="20"/>
  <c r="E158" i="20" s="1"/>
  <c r="A159" i="20"/>
  <c r="B159" i="20"/>
  <c r="C159" i="20"/>
  <c r="E159" i="20" s="1"/>
  <c r="A160" i="20"/>
  <c r="B160" i="20"/>
  <c r="C160" i="20"/>
  <c r="E160" i="20"/>
  <c r="A161" i="20"/>
  <c r="B161" i="20"/>
  <c r="C161" i="20"/>
  <c r="E161" i="20" s="1"/>
  <c r="A162" i="20"/>
  <c r="B162" i="20"/>
  <c r="C162" i="20"/>
  <c r="E162" i="20" s="1"/>
  <c r="A163" i="20"/>
  <c r="B163" i="20"/>
  <c r="C163" i="20"/>
  <c r="E163" i="20"/>
  <c r="A164" i="20"/>
  <c r="B164" i="20"/>
  <c r="C164" i="20"/>
  <c r="E164" i="20" s="1"/>
  <c r="A165" i="20"/>
  <c r="B165" i="20"/>
  <c r="C165" i="20"/>
  <c r="E165" i="20" s="1"/>
  <c r="A166" i="20"/>
  <c r="B166" i="20"/>
  <c r="C166" i="20"/>
  <c r="E166" i="20" s="1"/>
  <c r="A167" i="20"/>
  <c r="B167" i="20"/>
  <c r="C167" i="20"/>
  <c r="E167" i="20" s="1"/>
  <c r="A168" i="20"/>
  <c r="B168" i="20"/>
  <c r="C168" i="20"/>
  <c r="E168" i="20"/>
  <c r="A169" i="20"/>
  <c r="B169" i="20"/>
  <c r="C169" i="20"/>
  <c r="E169" i="20" s="1"/>
  <c r="A170" i="20"/>
  <c r="B170" i="20"/>
  <c r="C170" i="20"/>
  <c r="E170" i="20" s="1"/>
  <c r="A171" i="20"/>
  <c r="B171" i="20"/>
  <c r="C171" i="20"/>
  <c r="E171" i="20"/>
  <c r="A172" i="20"/>
  <c r="B172" i="20"/>
  <c r="C172" i="20"/>
  <c r="E172" i="20" s="1"/>
  <c r="A173" i="20"/>
  <c r="B173" i="20"/>
  <c r="C173" i="20"/>
  <c r="E173" i="20" s="1"/>
  <c r="A174" i="20"/>
  <c r="B174" i="20"/>
  <c r="C174" i="20"/>
  <c r="E174" i="20" s="1"/>
  <c r="A175" i="20"/>
  <c r="B175" i="20"/>
  <c r="C175" i="20"/>
  <c r="E175" i="20" s="1"/>
  <c r="A176" i="20"/>
  <c r="B176" i="20"/>
  <c r="C176" i="20"/>
  <c r="E176" i="20"/>
  <c r="A177" i="20"/>
  <c r="B177" i="20"/>
  <c r="C177" i="20"/>
  <c r="E177" i="20" s="1"/>
  <c r="A178" i="20"/>
  <c r="B178" i="20"/>
  <c r="C178" i="20"/>
  <c r="E178" i="20" s="1"/>
  <c r="A179" i="20"/>
  <c r="B179" i="20"/>
  <c r="C179" i="20"/>
  <c r="E179" i="20"/>
  <c r="A180" i="20"/>
  <c r="B180" i="20"/>
  <c r="C180" i="20"/>
  <c r="E180" i="20" s="1"/>
  <c r="A181" i="20"/>
  <c r="B181" i="20"/>
  <c r="C181" i="20"/>
  <c r="E181" i="20" s="1"/>
  <c r="A182" i="20"/>
  <c r="B182" i="20"/>
  <c r="C182" i="20"/>
  <c r="E182" i="20" s="1"/>
  <c r="A183" i="20"/>
  <c r="B183" i="20"/>
  <c r="C183" i="20"/>
  <c r="E183" i="20" s="1"/>
  <c r="A184" i="20"/>
  <c r="B184" i="20"/>
  <c r="C184" i="20"/>
  <c r="E184" i="20"/>
  <c r="A185" i="20"/>
  <c r="B185" i="20"/>
  <c r="C185" i="20"/>
  <c r="E185" i="20"/>
  <c r="A186" i="20"/>
  <c r="B186" i="20"/>
  <c r="C186" i="20"/>
  <c r="E186" i="20" s="1"/>
  <c r="A187" i="20"/>
  <c r="B187" i="20"/>
  <c r="C187" i="20"/>
  <c r="E187" i="20" s="1"/>
  <c r="A188" i="20"/>
  <c r="B188" i="20"/>
  <c r="C188" i="20"/>
  <c r="E188" i="20" s="1"/>
  <c r="A189" i="20"/>
  <c r="B189" i="20"/>
  <c r="C189" i="20"/>
  <c r="E189" i="20" s="1"/>
  <c r="A190" i="20"/>
  <c r="B190" i="20"/>
  <c r="C190" i="20"/>
  <c r="E190" i="20" s="1"/>
  <c r="A191" i="20"/>
  <c r="B191" i="20"/>
  <c r="C191" i="20"/>
  <c r="E191" i="20" s="1"/>
  <c r="A192" i="20"/>
  <c r="B192" i="20"/>
  <c r="C192" i="20"/>
  <c r="E192" i="20" s="1"/>
  <c r="A193" i="20"/>
  <c r="B193" i="20"/>
  <c r="C193" i="20"/>
  <c r="E193" i="20" s="1"/>
  <c r="A194" i="20"/>
  <c r="B194" i="20"/>
  <c r="C194" i="20"/>
  <c r="E194" i="20" s="1"/>
  <c r="A195" i="20"/>
  <c r="B195" i="20"/>
  <c r="C195" i="20"/>
  <c r="E195" i="20"/>
  <c r="A196" i="20"/>
  <c r="B196" i="20"/>
  <c r="C196" i="20"/>
  <c r="E196" i="20" s="1"/>
  <c r="A197" i="20"/>
  <c r="B197" i="20"/>
  <c r="C197" i="20"/>
  <c r="E197" i="20"/>
  <c r="A198" i="20"/>
  <c r="B198" i="20"/>
  <c r="C198" i="20"/>
  <c r="E198" i="20" s="1"/>
  <c r="A199" i="20"/>
  <c r="B199" i="20"/>
  <c r="C199" i="20"/>
  <c r="E199" i="20" s="1"/>
  <c r="A200" i="20"/>
  <c r="B200" i="20"/>
  <c r="C200" i="20"/>
  <c r="E200" i="20" s="1"/>
  <c r="A201" i="20"/>
  <c r="B201" i="20"/>
  <c r="C201" i="20"/>
  <c r="E201" i="20" s="1"/>
  <c r="A202" i="20"/>
  <c r="B202" i="20"/>
  <c r="C202" i="20"/>
  <c r="E202" i="20" s="1"/>
  <c r="A203" i="20"/>
  <c r="B203" i="20"/>
  <c r="C203" i="20"/>
  <c r="E203" i="20" s="1"/>
  <c r="A204" i="20"/>
  <c r="B204" i="20"/>
  <c r="C204" i="20"/>
  <c r="E204" i="20"/>
  <c r="A205" i="20"/>
  <c r="B205" i="20"/>
  <c r="C205" i="20"/>
  <c r="E205" i="20"/>
  <c r="A206" i="20"/>
  <c r="B206" i="20"/>
  <c r="C206" i="20"/>
  <c r="E206" i="20" s="1"/>
  <c r="A207" i="20"/>
  <c r="B207" i="20"/>
  <c r="C207" i="20"/>
  <c r="E207" i="20" s="1"/>
  <c r="A208" i="20"/>
  <c r="B208" i="20"/>
  <c r="C208" i="20"/>
  <c r="E208" i="20" s="1"/>
  <c r="A209" i="20"/>
  <c r="B209" i="20"/>
  <c r="C209" i="20"/>
  <c r="E209" i="20" s="1"/>
  <c r="A148" i="19"/>
  <c r="B148" i="19"/>
  <c r="C148" i="19"/>
  <c r="E148" i="19" s="1"/>
  <c r="A149" i="19"/>
  <c r="B149" i="19"/>
  <c r="C149" i="19"/>
  <c r="E149" i="19" s="1"/>
  <c r="A150" i="19"/>
  <c r="B150" i="19"/>
  <c r="C150" i="19"/>
  <c r="E150" i="19" s="1"/>
  <c r="A151" i="19"/>
  <c r="B151" i="19"/>
  <c r="C151" i="19"/>
  <c r="E151" i="19" s="1"/>
  <c r="A152" i="19"/>
  <c r="B152" i="19"/>
  <c r="C152" i="19"/>
  <c r="E152" i="19" s="1"/>
  <c r="A153" i="19"/>
  <c r="B153" i="19"/>
  <c r="C153" i="19"/>
  <c r="E153" i="19" s="1"/>
  <c r="A154" i="19"/>
  <c r="B154" i="19"/>
  <c r="C154" i="19"/>
  <c r="E154" i="19" s="1"/>
  <c r="A155" i="19"/>
  <c r="B155" i="19"/>
  <c r="C155" i="19"/>
  <c r="E155" i="19" s="1"/>
  <c r="A156" i="19"/>
  <c r="B156" i="19"/>
  <c r="C156" i="19"/>
  <c r="E156" i="19"/>
  <c r="A157" i="19"/>
  <c r="B157" i="19"/>
  <c r="C157" i="19"/>
  <c r="E157" i="19"/>
  <c r="A158" i="19"/>
  <c r="B158" i="19"/>
  <c r="C158" i="19"/>
  <c r="E158" i="19" s="1"/>
  <c r="A159" i="19"/>
  <c r="B159" i="19"/>
  <c r="C159" i="19"/>
  <c r="E159" i="19" s="1"/>
  <c r="A160" i="19"/>
  <c r="B160" i="19"/>
  <c r="C160" i="19"/>
  <c r="E160" i="19"/>
  <c r="A161" i="19"/>
  <c r="B161" i="19"/>
  <c r="C161" i="19"/>
  <c r="E161" i="19"/>
  <c r="A162" i="19"/>
  <c r="B162" i="19"/>
  <c r="C162" i="19"/>
  <c r="E162" i="19" s="1"/>
  <c r="A163" i="19"/>
  <c r="B163" i="19"/>
  <c r="C163" i="19"/>
  <c r="E163" i="19" s="1"/>
  <c r="A164" i="19"/>
  <c r="B164" i="19"/>
  <c r="C164" i="19"/>
  <c r="E164" i="19" s="1"/>
  <c r="A165" i="19"/>
  <c r="B165" i="19"/>
  <c r="C165" i="19"/>
  <c r="E165" i="19" s="1"/>
  <c r="A166" i="19"/>
  <c r="B166" i="19"/>
  <c r="C166" i="19"/>
  <c r="E166" i="19" s="1"/>
  <c r="A167" i="19"/>
  <c r="B167" i="19"/>
  <c r="C167" i="19"/>
  <c r="E167" i="19" s="1"/>
  <c r="A168" i="19"/>
  <c r="B168" i="19"/>
  <c r="C168" i="19"/>
  <c r="E168" i="19"/>
  <c r="A169" i="19"/>
  <c r="B169" i="19"/>
  <c r="C169" i="19"/>
  <c r="E169" i="19"/>
  <c r="A170" i="19"/>
  <c r="B170" i="19"/>
  <c r="C170" i="19"/>
  <c r="E170" i="19" s="1"/>
  <c r="A171" i="19"/>
  <c r="B171" i="19"/>
  <c r="C171" i="19"/>
  <c r="E171" i="19" s="1"/>
  <c r="A172" i="19"/>
  <c r="B172" i="19"/>
  <c r="C172" i="19"/>
  <c r="E172" i="19" s="1"/>
  <c r="A173" i="19"/>
  <c r="B173" i="19"/>
  <c r="C173" i="19"/>
  <c r="E173" i="19" s="1"/>
  <c r="A174" i="19"/>
  <c r="B174" i="19"/>
  <c r="C174" i="19"/>
  <c r="E174" i="19" s="1"/>
  <c r="A175" i="19"/>
  <c r="B175" i="19"/>
  <c r="C175" i="19"/>
  <c r="E175" i="19" s="1"/>
  <c r="A176" i="19"/>
  <c r="B176" i="19"/>
  <c r="C176" i="19"/>
  <c r="E176" i="19"/>
  <c r="A177" i="19"/>
  <c r="B177" i="19"/>
  <c r="C177" i="19"/>
  <c r="E177" i="19"/>
  <c r="A178" i="19"/>
  <c r="B178" i="19"/>
  <c r="C178" i="19"/>
  <c r="E178" i="19" s="1"/>
  <c r="A179" i="19"/>
  <c r="B179" i="19"/>
  <c r="C179" i="19"/>
  <c r="E179" i="19" s="1"/>
  <c r="A180" i="19"/>
  <c r="B180" i="19"/>
  <c r="C180" i="19"/>
  <c r="E180" i="19" s="1"/>
  <c r="A181" i="19"/>
  <c r="B181" i="19"/>
  <c r="C181" i="19"/>
  <c r="E181" i="19" s="1"/>
  <c r="A182" i="19"/>
  <c r="B182" i="19"/>
  <c r="C182" i="19"/>
  <c r="E182" i="19" s="1"/>
  <c r="A183" i="19"/>
  <c r="B183" i="19"/>
  <c r="C183" i="19"/>
  <c r="E183" i="19" s="1"/>
  <c r="A184" i="19"/>
  <c r="B184" i="19"/>
  <c r="C184" i="19"/>
  <c r="E184" i="19"/>
  <c r="A185" i="19"/>
  <c r="B185" i="19"/>
  <c r="C185" i="19"/>
  <c r="E185" i="19"/>
  <c r="A186" i="19"/>
  <c r="B186" i="19"/>
  <c r="C186" i="19"/>
  <c r="E186" i="19" s="1"/>
  <c r="A187" i="19"/>
  <c r="B187" i="19"/>
  <c r="C187" i="19"/>
  <c r="E187" i="19" s="1"/>
  <c r="A188" i="19"/>
  <c r="B188" i="19"/>
  <c r="C188" i="19"/>
  <c r="E188" i="19" s="1"/>
  <c r="A189" i="19"/>
  <c r="B189" i="19"/>
  <c r="C189" i="19"/>
  <c r="E189" i="19" s="1"/>
  <c r="A190" i="19"/>
  <c r="B190" i="19"/>
  <c r="C190" i="19"/>
  <c r="E190" i="19" s="1"/>
  <c r="A191" i="19"/>
  <c r="B191" i="19"/>
  <c r="C191" i="19"/>
  <c r="E191" i="19" s="1"/>
  <c r="A192" i="19"/>
  <c r="B192" i="19"/>
  <c r="C192" i="19"/>
  <c r="E192" i="19"/>
  <c r="A193" i="19"/>
  <c r="B193" i="19"/>
  <c r="C193" i="19"/>
  <c r="E193" i="19"/>
  <c r="A194" i="19"/>
  <c r="B194" i="19"/>
  <c r="C194" i="19"/>
  <c r="E194" i="19" s="1"/>
  <c r="A195" i="19"/>
  <c r="B195" i="19"/>
  <c r="C195" i="19"/>
  <c r="E195" i="19" s="1"/>
  <c r="A196" i="19"/>
  <c r="B196" i="19"/>
  <c r="C196" i="19"/>
  <c r="E196" i="19" s="1"/>
  <c r="A197" i="19"/>
  <c r="B197" i="19"/>
  <c r="C197" i="19"/>
  <c r="E197" i="19" s="1"/>
  <c r="A198" i="19"/>
  <c r="B198" i="19"/>
  <c r="C198" i="19"/>
  <c r="E198" i="19" s="1"/>
  <c r="A199" i="19"/>
  <c r="B199" i="19"/>
  <c r="C199" i="19"/>
  <c r="E199" i="19" s="1"/>
  <c r="A200" i="19"/>
  <c r="B200" i="19"/>
  <c r="C200" i="19"/>
  <c r="E200" i="19"/>
  <c r="A201" i="19"/>
  <c r="B201" i="19"/>
  <c r="C201" i="19"/>
  <c r="E201" i="19"/>
  <c r="A202" i="19"/>
  <c r="B202" i="19"/>
  <c r="C202" i="19"/>
  <c r="E202" i="19" s="1"/>
  <c r="A203" i="19"/>
  <c r="B203" i="19"/>
  <c r="C203" i="19"/>
  <c r="E203" i="19" s="1"/>
  <c r="A204" i="19"/>
  <c r="B204" i="19"/>
  <c r="C204" i="19"/>
  <c r="E204" i="19" s="1"/>
  <c r="A148" i="18"/>
  <c r="B148" i="18"/>
  <c r="C148" i="18"/>
  <c r="E148" i="18" s="1"/>
  <c r="A149" i="18"/>
  <c r="B149" i="18"/>
  <c r="C149" i="18"/>
  <c r="E149" i="18" s="1"/>
  <c r="A150" i="18"/>
  <c r="B150" i="18"/>
  <c r="C150" i="18"/>
  <c r="E150" i="18" s="1"/>
  <c r="A151" i="18"/>
  <c r="B151" i="18"/>
  <c r="C151" i="18"/>
  <c r="E151" i="18"/>
  <c r="A152" i="18"/>
  <c r="B152" i="18"/>
  <c r="C152" i="18"/>
  <c r="E152" i="18" s="1"/>
  <c r="A153" i="18"/>
  <c r="B153" i="18"/>
  <c r="C153" i="18"/>
  <c r="E153" i="18" s="1"/>
  <c r="A154" i="18"/>
  <c r="B154" i="18"/>
  <c r="C154" i="18"/>
  <c r="E154" i="18" s="1"/>
  <c r="A155" i="18"/>
  <c r="B155" i="18"/>
  <c r="C155" i="18"/>
  <c r="E155" i="18"/>
  <c r="A156" i="18"/>
  <c r="B156" i="18"/>
  <c r="C156" i="18"/>
  <c r="E156" i="18" s="1"/>
  <c r="A157" i="18"/>
  <c r="B157" i="18"/>
  <c r="C157" i="18"/>
  <c r="E157" i="18" s="1"/>
  <c r="A158" i="18"/>
  <c r="B158" i="18"/>
  <c r="C158" i="18"/>
  <c r="E158" i="18" s="1"/>
  <c r="A159" i="18"/>
  <c r="B159" i="18"/>
  <c r="C159" i="18"/>
  <c r="E159" i="18"/>
  <c r="A160" i="18"/>
  <c r="B160" i="18"/>
  <c r="C160" i="18"/>
  <c r="E160" i="18" s="1"/>
  <c r="A161" i="18"/>
  <c r="B161" i="18"/>
  <c r="C161" i="18"/>
  <c r="E161" i="18" s="1"/>
  <c r="A162" i="18"/>
  <c r="B162" i="18"/>
  <c r="C162" i="18"/>
  <c r="E162" i="18" s="1"/>
  <c r="A163" i="18"/>
  <c r="B163" i="18"/>
  <c r="C163" i="18"/>
  <c r="E163" i="18" s="1"/>
  <c r="A164" i="18"/>
  <c r="B164" i="18"/>
  <c r="C164" i="18"/>
  <c r="E164" i="18" s="1"/>
  <c r="A165" i="18"/>
  <c r="B165" i="18"/>
  <c r="C165" i="18"/>
  <c r="E165" i="18" s="1"/>
  <c r="A166" i="18"/>
  <c r="B166" i="18"/>
  <c r="C166" i="18"/>
  <c r="E166" i="18" s="1"/>
  <c r="A167" i="18"/>
  <c r="B167" i="18"/>
  <c r="C167" i="18"/>
  <c r="E167" i="18"/>
  <c r="A168" i="18"/>
  <c r="B168" i="18"/>
  <c r="C168" i="18"/>
  <c r="E168" i="18" s="1"/>
  <c r="A169" i="18"/>
  <c r="B169" i="18"/>
  <c r="C169" i="18"/>
  <c r="E169" i="18" s="1"/>
  <c r="A170" i="18"/>
  <c r="B170" i="18"/>
  <c r="C170" i="18"/>
  <c r="E170" i="18" s="1"/>
  <c r="A171" i="18"/>
  <c r="B171" i="18"/>
  <c r="C171" i="18"/>
  <c r="E171" i="18"/>
  <c r="A172" i="18"/>
  <c r="B172" i="18"/>
  <c r="C172" i="18"/>
  <c r="E172" i="18" s="1"/>
  <c r="A173" i="18"/>
  <c r="B173" i="18"/>
  <c r="C173" i="18"/>
  <c r="E173" i="18" s="1"/>
  <c r="A174" i="18"/>
  <c r="B174" i="18"/>
  <c r="C174" i="18"/>
  <c r="E174" i="18" s="1"/>
  <c r="A175" i="18"/>
  <c r="B175" i="18"/>
  <c r="C175" i="18"/>
  <c r="E175" i="18"/>
  <c r="A176" i="18"/>
  <c r="B176" i="18"/>
  <c r="C176" i="18"/>
  <c r="E176" i="18" s="1"/>
  <c r="A177" i="18"/>
  <c r="B177" i="18"/>
  <c r="C177" i="18"/>
  <c r="E177" i="18" s="1"/>
  <c r="A178" i="18"/>
  <c r="B178" i="18"/>
  <c r="C178" i="18"/>
  <c r="E178" i="18" s="1"/>
  <c r="A179" i="18"/>
  <c r="B179" i="18"/>
  <c r="C179" i="18"/>
  <c r="E179" i="18" s="1"/>
  <c r="A180" i="18"/>
  <c r="B180" i="18"/>
  <c r="C180" i="18"/>
  <c r="E180" i="18" s="1"/>
  <c r="A181" i="18"/>
  <c r="B181" i="18"/>
  <c r="C181" i="18"/>
  <c r="E181" i="18" s="1"/>
  <c r="A182" i="18"/>
  <c r="B182" i="18"/>
  <c r="C182" i="18"/>
  <c r="E182" i="18" s="1"/>
  <c r="A183" i="18"/>
  <c r="B183" i="18"/>
  <c r="C183" i="18"/>
  <c r="E183" i="18"/>
  <c r="A184" i="18"/>
  <c r="B184" i="18"/>
  <c r="C184" i="18"/>
  <c r="E184" i="18" s="1"/>
  <c r="A185" i="18"/>
  <c r="B185" i="18"/>
  <c r="C185" i="18"/>
  <c r="E185" i="18" s="1"/>
  <c r="A186" i="18"/>
  <c r="B186" i="18"/>
  <c r="C186" i="18"/>
  <c r="E186" i="18" s="1"/>
  <c r="A187" i="18"/>
  <c r="B187" i="18"/>
  <c r="C187" i="18"/>
  <c r="E187" i="18"/>
  <c r="A188" i="18"/>
  <c r="B188" i="18"/>
  <c r="C188" i="18"/>
  <c r="E188" i="18" s="1"/>
  <c r="A189" i="18"/>
  <c r="B189" i="18"/>
  <c r="C189" i="18"/>
  <c r="E189" i="18" s="1"/>
  <c r="A190" i="18"/>
  <c r="B190" i="18"/>
  <c r="C190" i="18"/>
  <c r="E190" i="18" s="1"/>
  <c r="A191" i="18"/>
  <c r="B191" i="18"/>
  <c r="C191" i="18"/>
  <c r="E191" i="18"/>
  <c r="A192" i="18"/>
  <c r="B192" i="18"/>
  <c r="C192" i="18"/>
  <c r="E192" i="18" s="1"/>
  <c r="A193" i="18"/>
  <c r="B193" i="18"/>
  <c r="C193" i="18"/>
  <c r="E193" i="18" s="1"/>
  <c r="A194" i="18"/>
  <c r="B194" i="18"/>
  <c r="C194" i="18"/>
  <c r="E194" i="18" s="1"/>
  <c r="A195" i="18"/>
  <c r="B195" i="18"/>
  <c r="C195" i="18"/>
  <c r="E195" i="18" s="1"/>
  <c r="A196" i="18"/>
  <c r="B196" i="18"/>
  <c r="C196" i="18"/>
  <c r="E196" i="18" s="1"/>
  <c r="A197" i="18"/>
  <c r="B197" i="18"/>
  <c r="C197" i="18"/>
  <c r="E197" i="18" s="1"/>
  <c r="A198" i="18"/>
  <c r="B198" i="18"/>
  <c r="C198" i="18"/>
  <c r="E198" i="18" s="1"/>
  <c r="A199" i="18"/>
  <c r="B199" i="18"/>
  <c r="C199" i="18"/>
  <c r="E199" i="18"/>
  <c r="A200" i="18"/>
  <c r="B200" i="18"/>
  <c r="C200" i="18"/>
  <c r="E200" i="18" s="1"/>
  <c r="A201" i="18"/>
  <c r="B201" i="18"/>
  <c r="C201" i="18"/>
  <c r="E201" i="18" s="1"/>
  <c r="A202" i="18"/>
  <c r="B202" i="18"/>
  <c r="C202" i="18"/>
  <c r="E202" i="18" s="1"/>
  <c r="A203" i="18"/>
  <c r="B203" i="18"/>
  <c r="C203" i="18"/>
  <c r="E203" i="18" s="1"/>
  <c r="A204" i="18"/>
  <c r="B204" i="18"/>
  <c r="C204" i="18"/>
  <c r="E204" i="18" s="1"/>
  <c r="A205" i="18"/>
  <c r="B205" i="18"/>
  <c r="C205" i="18"/>
  <c r="E205" i="18" s="1"/>
  <c r="A206" i="18"/>
  <c r="B206" i="18"/>
  <c r="C206" i="18"/>
  <c r="E206" i="18" s="1"/>
  <c r="A207" i="18"/>
  <c r="B207" i="18"/>
  <c r="C207" i="18"/>
  <c r="E207" i="18"/>
  <c r="A208" i="18"/>
  <c r="B208" i="18"/>
  <c r="C208" i="18"/>
  <c r="E208" i="18" s="1"/>
  <c r="A209" i="18"/>
  <c r="B209" i="18"/>
  <c r="C209" i="18"/>
  <c r="E209" i="18" s="1"/>
  <c r="A210" i="18"/>
  <c r="B210" i="18"/>
  <c r="C210" i="18"/>
  <c r="E210" i="18" s="1"/>
  <c r="A244" i="17"/>
  <c r="B244" i="17"/>
  <c r="C244" i="17"/>
  <c r="E244" i="17" s="1"/>
  <c r="A148" i="17"/>
  <c r="B148" i="17"/>
  <c r="C148" i="17"/>
  <c r="E148" i="17" s="1"/>
  <c r="A149" i="17"/>
  <c r="B149" i="17"/>
  <c r="C149" i="17"/>
  <c r="E149" i="17" s="1"/>
  <c r="A150" i="17"/>
  <c r="B150" i="17"/>
  <c r="C150" i="17"/>
  <c r="E150" i="17" s="1"/>
  <c r="A151" i="17"/>
  <c r="B151" i="17"/>
  <c r="C151" i="17"/>
  <c r="E151" i="17" s="1"/>
  <c r="A152" i="17"/>
  <c r="B152" i="17"/>
  <c r="C152" i="17"/>
  <c r="E152" i="17" s="1"/>
  <c r="A153" i="17"/>
  <c r="B153" i="17"/>
  <c r="C153" i="17"/>
  <c r="E153" i="17" s="1"/>
  <c r="A154" i="17"/>
  <c r="B154" i="17"/>
  <c r="C154" i="17"/>
  <c r="E154" i="17" s="1"/>
  <c r="A155" i="17"/>
  <c r="B155" i="17"/>
  <c r="C155" i="17"/>
  <c r="E155" i="17" s="1"/>
  <c r="A156" i="17"/>
  <c r="B156" i="17"/>
  <c r="C156" i="17"/>
  <c r="E156" i="17" s="1"/>
  <c r="A157" i="17"/>
  <c r="B157" i="17"/>
  <c r="C157" i="17"/>
  <c r="E157" i="17" s="1"/>
  <c r="A158" i="17"/>
  <c r="B158" i="17"/>
  <c r="C158" i="17"/>
  <c r="E158" i="17"/>
  <c r="A159" i="17"/>
  <c r="B159" i="17"/>
  <c r="C159" i="17"/>
  <c r="E159" i="17"/>
  <c r="A160" i="17"/>
  <c r="B160" i="17"/>
  <c r="C160" i="17"/>
  <c r="E160" i="17"/>
  <c r="A161" i="17"/>
  <c r="B161" i="17"/>
  <c r="C161" i="17"/>
  <c r="E161" i="17" s="1"/>
  <c r="A162" i="17"/>
  <c r="B162" i="17"/>
  <c r="C162" i="17"/>
  <c r="E162" i="17"/>
  <c r="A163" i="17"/>
  <c r="B163" i="17"/>
  <c r="C163" i="17"/>
  <c r="E163" i="17" s="1"/>
  <c r="A164" i="17"/>
  <c r="B164" i="17"/>
  <c r="C164" i="17"/>
  <c r="E164" i="17" s="1"/>
  <c r="A165" i="17"/>
  <c r="B165" i="17"/>
  <c r="C165" i="17"/>
  <c r="E165" i="17" s="1"/>
  <c r="A166" i="17"/>
  <c r="B166" i="17"/>
  <c r="C166" i="17"/>
  <c r="E166" i="17" s="1"/>
  <c r="A167" i="17"/>
  <c r="B167" i="17"/>
  <c r="C167" i="17"/>
  <c r="E167" i="17"/>
  <c r="A168" i="17"/>
  <c r="B168" i="17"/>
  <c r="C168" i="17"/>
  <c r="E168" i="17"/>
  <c r="A169" i="17"/>
  <c r="B169" i="17"/>
  <c r="C169" i="17"/>
  <c r="E169" i="17" s="1"/>
  <c r="A170" i="17"/>
  <c r="B170" i="17"/>
  <c r="C170" i="17"/>
  <c r="E170" i="17" s="1"/>
  <c r="A171" i="17"/>
  <c r="B171" i="17"/>
  <c r="C171" i="17"/>
  <c r="E171" i="17" s="1"/>
  <c r="A172" i="17"/>
  <c r="B172" i="17"/>
  <c r="C172" i="17"/>
  <c r="E172" i="17" s="1"/>
  <c r="A173" i="17"/>
  <c r="B173" i="17"/>
  <c r="C173" i="17"/>
  <c r="E173" i="17" s="1"/>
  <c r="A174" i="17"/>
  <c r="B174" i="17"/>
  <c r="C174" i="17"/>
  <c r="E174" i="17" s="1"/>
  <c r="A175" i="17"/>
  <c r="B175" i="17"/>
  <c r="C175" i="17"/>
  <c r="E175" i="17" s="1"/>
  <c r="A176" i="17"/>
  <c r="B176" i="17"/>
  <c r="C176" i="17"/>
  <c r="E176" i="17" s="1"/>
  <c r="A177" i="17"/>
  <c r="B177" i="17"/>
  <c r="C177" i="17"/>
  <c r="E177" i="17" s="1"/>
  <c r="A178" i="17"/>
  <c r="B178" i="17"/>
  <c r="C178" i="17"/>
  <c r="E178" i="17" s="1"/>
  <c r="A179" i="17"/>
  <c r="B179" i="17"/>
  <c r="C179" i="17"/>
  <c r="E179" i="17"/>
  <c r="A180" i="17"/>
  <c r="B180" i="17"/>
  <c r="C180" i="17"/>
  <c r="E180" i="17"/>
  <c r="A181" i="17"/>
  <c r="B181" i="17"/>
  <c r="C181" i="17"/>
  <c r="E181" i="17" s="1"/>
  <c r="A182" i="17"/>
  <c r="B182" i="17"/>
  <c r="C182" i="17"/>
  <c r="E182" i="17"/>
  <c r="A183" i="17"/>
  <c r="B183" i="17"/>
  <c r="C183" i="17"/>
  <c r="E183" i="17" s="1"/>
  <c r="A184" i="17"/>
  <c r="B184" i="17"/>
  <c r="C184" i="17"/>
  <c r="E184" i="17" s="1"/>
  <c r="A185" i="17"/>
  <c r="B185" i="17"/>
  <c r="C185" i="17"/>
  <c r="E185" i="17" s="1"/>
  <c r="A186" i="17"/>
  <c r="B186" i="17"/>
  <c r="C186" i="17"/>
  <c r="E186" i="17"/>
  <c r="A187" i="17"/>
  <c r="B187" i="17"/>
  <c r="C187" i="17"/>
  <c r="E187" i="17" s="1"/>
  <c r="A188" i="17"/>
  <c r="B188" i="17"/>
  <c r="C188" i="17"/>
  <c r="E188" i="17" s="1"/>
  <c r="A189" i="17"/>
  <c r="B189" i="17"/>
  <c r="C189" i="17"/>
  <c r="E189" i="17" s="1"/>
  <c r="A190" i="17"/>
  <c r="B190" i="17"/>
  <c r="C190" i="17"/>
  <c r="E190" i="17" s="1"/>
  <c r="A191" i="17"/>
  <c r="B191" i="17"/>
  <c r="C191" i="17"/>
  <c r="E191" i="17"/>
  <c r="A192" i="17"/>
  <c r="B192" i="17"/>
  <c r="D192" i="17" s="1"/>
  <c r="G192" i="17" s="1"/>
  <c r="C192" i="17"/>
  <c r="E192" i="17"/>
  <c r="A193" i="17"/>
  <c r="B193" i="17"/>
  <c r="C193" i="17"/>
  <c r="E193" i="17" s="1"/>
  <c r="A194" i="17"/>
  <c r="B194" i="17"/>
  <c r="C194" i="17"/>
  <c r="E194" i="17" s="1"/>
  <c r="A195" i="17"/>
  <c r="B195" i="17"/>
  <c r="C195" i="17"/>
  <c r="E195" i="17" s="1"/>
  <c r="A196" i="17"/>
  <c r="B196" i="17"/>
  <c r="C196" i="17"/>
  <c r="E196" i="17" s="1"/>
  <c r="A197" i="17"/>
  <c r="B197" i="17"/>
  <c r="C197" i="17"/>
  <c r="E197" i="17" s="1"/>
  <c r="A198" i="17"/>
  <c r="B198" i="17"/>
  <c r="C198" i="17"/>
  <c r="E198" i="17"/>
  <c r="A199" i="17"/>
  <c r="B199" i="17"/>
  <c r="C199" i="17"/>
  <c r="E199" i="17"/>
  <c r="A200" i="17"/>
  <c r="B200" i="17"/>
  <c r="C200" i="17"/>
  <c r="E200" i="17"/>
  <c r="A201" i="17"/>
  <c r="B201" i="17"/>
  <c r="C201" i="17"/>
  <c r="E201" i="17" s="1"/>
  <c r="A202" i="17"/>
  <c r="B202" i="17"/>
  <c r="C202" i="17"/>
  <c r="E202" i="17" s="1"/>
  <c r="A203" i="17"/>
  <c r="B203" i="17"/>
  <c r="C203" i="17"/>
  <c r="E203" i="17"/>
  <c r="A204" i="17"/>
  <c r="B204" i="17"/>
  <c r="C204" i="17"/>
  <c r="E204" i="17"/>
  <c r="A205" i="17"/>
  <c r="B205" i="17"/>
  <c r="C205" i="17"/>
  <c r="E205" i="17" s="1"/>
  <c r="A206" i="17"/>
  <c r="B206" i="17"/>
  <c r="C206" i="17"/>
  <c r="E206" i="17"/>
  <c r="A207" i="17"/>
  <c r="B207" i="17"/>
  <c r="C207" i="17"/>
  <c r="E207" i="17" s="1"/>
  <c r="A208" i="17"/>
  <c r="B208" i="17"/>
  <c r="C208" i="17"/>
  <c r="E208" i="17" s="1"/>
  <c r="A209" i="17"/>
  <c r="B209" i="17"/>
  <c r="C209" i="17"/>
  <c r="E209" i="17" s="1"/>
  <c r="A210" i="17"/>
  <c r="B210" i="17"/>
  <c r="C210" i="17"/>
  <c r="E210" i="17"/>
  <c r="A211" i="17"/>
  <c r="B211" i="17"/>
  <c r="C211" i="17"/>
  <c r="E211" i="17"/>
  <c r="A212" i="17"/>
  <c r="B212" i="17"/>
  <c r="C212" i="17"/>
  <c r="E212" i="17"/>
  <c r="A213" i="17"/>
  <c r="B213" i="17"/>
  <c r="C213" i="17"/>
  <c r="E213" i="17" s="1"/>
  <c r="A214" i="17"/>
  <c r="B214" i="17"/>
  <c r="C214" i="17"/>
  <c r="E214" i="17" s="1"/>
  <c r="A215" i="17"/>
  <c r="B215" i="17"/>
  <c r="C215" i="17"/>
  <c r="E215" i="17" s="1"/>
  <c r="A216" i="17"/>
  <c r="B216" i="17"/>
  <c r="C216" i="17"/>
  <c r="E216" i="17" s="1"/>
  <c r="A217" i="17"/>
  <c r="B217" i="17"/>
  <c r="C217" i="17"/>
  <c r="E217" i="17" s="1"/>
  <c r="A218" i="17"/>
  <c r="B218" i="17"/>
  <c r="C218" i="17"/>
  <c r="E218" i="17" s="1"/>
  <c r="A219" i="17"/>
  <c r="B219" i="17"/>
  <c r="C219" i="17"/>
  <c r="E219" i="17" s="1"/>
  <c r="A220" i="17"/>
  <c r="B220" i="17"/>
  <c r="C220" i="17"/>
  <c r="E220" i="17" s="1"/>
  <c r="A221" i="17"/>
  <c r="B221" i="17"/>
  <c r="C221" i="17"/>
  <c r="E221" i="17" s="1"/>
  <c r="A222" i="17"/>
  <c r="B222" i="17"/>
  <c r="C222" i="17"/>
  <c r="E222" i="17" s="1"/>
  <c r="A223" i="17"/>
  <c r="B223" i="17"/>
  <c r="D223" i="17" s="1"/>
  <c r="C223" i="17"/>
  <c r="E223" i="17"/>
  <c r="A224" i="17"/>
  <c r="B224" i="17"/>
  <c r="D224" i="17" s="1"/>
  <c r="G224" i="17" s="1"/>
  <c r="C224" i="17"/>
  <c r="E224" i="17"/>
  <c r="A225" i="17"/>
  <c r="B225" i="17"/>
  <c r="D225" i="17" s="1"/>
  <c r="C225" i="17"/>
  <c r="E225" i="17" s="1"/>
  <c r="A226" i="17"/>
  <c r="B226" i="17"/>
  <c r="C226" i="17"/>
  <c r="E226" i="17" s="1"/>
  <c r="A227" i="17"/>
  <c r="B227" i="17"/>
  <c r="C227" i="17"/>
  <c r="E227" i="17" s="1"/>
  <c r="A228" i="17"/>
  <c r="B228" i="17"/>
  <c r="C228" i="17"/>
  <c r="E228" i="17" s="1"/>
  <c r="A229" i="17"/>
  <c r="B229" i="17"/>
  <c r="C229" i="17"/>
  <c r="E229" i="17" s="1"/>
  <c r="A230" i="17"/>
  <c r="B230" i="17"/>
  <c r="C230" i="17"/>
  <c r="E230" i="17"/>
  <c r="A231" i="17"/>
  <c r="B231" i="17"/>
  <c r="C231" i="17"/>
  <c r="E231" i="17"/>
  <c r="A232" i="17"/>
  <c r="B232" i="17"/>
  <c r="C232" i="17"/>
  <c r="E232" i="17"/>
  <c r="A233" i="17"/>
  <c r="B233" i="17"/>
  <c r="C233" i="17"/>
  <c r="E233" i="17" s="1"/>
  <c r="A234" i="17"/>
  <c r="B234" i="17"/>
  <c r="C234" i="17"/>
  <c r="E234" i="17" s="1"/>
  <c r="A235" i="17"/>
  <c r="B235" i="17"/>
  <c r="C235" i="17"/>
  <c r="E235" i="17"/>
  <c r="A236" i="17"/>
  <c r="B236" i="17"/>
  <c r="C236" i="17"/>
  <c r="E236" i="17"/>
  <c r="A237" i="17"/>
  <c r="B237" i="17"/>
  <c r="C237" i="17"/>
  <c r="E237" i="17" s="1"/>
  <c r="A238" i="17"/>
  <c r="B238" i="17"/>
  <c r="C238" i="17"/>
  <c r="E238" i="17" s="1"/>
  <c r="A239" i="17"/>
  <c r="B239" i="17"/>
  <c r="C239" i="17"/>
  <c r="E239" i="17"/>
  <c r="A240" i="17"/>
  <c r="B240" i="17"/>
  <c r="C240" i="17"/>
  <c r="E240" i="17"/>
  <c r="A241" i="17"/>
  <c r="B241" i="17"/>
  <c r="C241" i="17"/>
  <c r="E241" i="17" s="1"/>
  <c r="A242" i="17"/>
  <c r="B242" i="17"/>
  <c r="C242" i="17"/>
  <c r="E242" i="17" s="1"/>
  <c r="A243" i="17"/>
  <c r="B243" i="17"/>
  <c r="C243" i="17"/>
  <c r="E243" i="17"/>
  <c r="C147" i="21"/>
  <c r="E147" i="21" s="1"/>
  <c r="B147" i="21"/>
  <c r="A147" i="21"/>
  <c r="C146" i="21"/>
  <c r="E146" i="21" s="1"/>
  <c r="B146" i="21"/>
  <c r="A146" i="21"/>
  <c r="C145" i="21"/>
  <c r="E145" i="21" s="1"/>
  <c r="B145" i="21"/>
  <c r="A145" i="21"/>
  <c r="C144" i="21"/>
  <c r="E144" i="21" s="1"/>
  <c r="B144" i="21"/>
  <c r="A144" i="21"/>
  <c r="C143" i="21"/>
  <c r="E143" i="21" s="1"/>
  <c r="B143" i="21"/>
  <c r="A143" i="21"/>
  <c r="C142" i="21"/>
  <c r="E142" i="21" s="1"/>
  <c r="B142" i="21"/>
  <c r="A142" i="21"/>
  <c r="C141" i="21"/>
  <c r="E141" i="21" s="1"/>
  <c r="B141" i="21"/>
  <c r="A141" i="21"/>
  <c r="C140" i="21"/>
  <c r="E140" i="21" s="1"/>
  <c r="B140" i="21"/>
  <c r="A140" i="21"/>
  <c r="C139" i="21"/>
  <c r="E139" i="21" s="1"/>
  <c r="B139" i="21"/>
  <c r="A139" i="21"/>
  <c r="C138" i="21"/>
  <c r="E138" i="21" s="1"/>
  <c r="B138" i="21"/>
  <c r="A138" i="21"/>
  <c r="C137" i="21"/>
  <c r="E137" i="21" s="1"/>
  <c r="B137" i="21"/>
  <c r="A137" i="21"/>
  <c r="C136" i="21"/>
  <c r="E136" i="21" s="1"/>
  <c r="B136" i="21"/>
  <c r="A136" i="21"/>
  <c r="C135" i="21"/>
  <c r="E135" i="21" s="1"/>
  <c r="B135" i="21"/>
  <c r="A135" i="21"/>
  <c r="C134" i="21"/>
  <c r="E134" i="21" s="1"/>
  <c r="B134" i="21"/>
  <c r="A134" i="21"/>
  <c r="C133" i="21"/>
  <c r="E133" i="21" s="1"/>
  <c r="B133" i="21"/>
  <c r="A133" i="21"/>
  <c r="C132" i="21"/>
  <c r="E132" i="21" s="1"/>
  <c r="B132" i="21"/>
  <c r="A132" i="21"/>
  <c r="C131" i="21"/>
  <c r="E131" i="21" s="1"/>
  <c r="B131" i="21"/>
  <c r="A131" i="21"/>
  <c r="C130" i="21"/>
  <c r="E130" i="21" s="1"/>
  <c r="B130" i="21"/>
  <c r="A130" i="21"/>
  <c r="C129" i="21"/>
  <c r="E129" i="21" s="1"/>
  <c r="B129" i="21"/>
  <c r="A129" i="21"/>
  <c r="C128" i="21"/>
  <c r="E128" i="21" s="1"/>
  <c r="B128" i="21"/>
  <c r="A128" i="21"/>
  <c r="C127" i="21"/>
  <c r="E127" i="21" s="1"/>
  <c r="B127" i="21"/>
  <c r="A127" i="21"/>
  <c r="C126" i="21"/>
  <c r="E126" i="21" s="1"/>
  <c r="B126" i="21"/>
  <c r="A126" i="21"/>
  <c r="C125" i="21"/>
  <c r="E125" i="21" s="1"/>
  <c r="B125" i="21"/>
  <c r="A125" i="21"/>
  <c r="C124" i="21"/>
  <c r="E124" i="21" s="1"/>
  <c r="B124" i="21"/>
  <c r="A124" i="21"/>
  <c r="C123" i="21"/>
  <c r="E123" i="21" s="1"/>
  <c r="B123" i="21"/>
  <c r="A123" i="21"/>
  <c r="C122" i="21"/>
  <c r="E122" i="21" s="1"/>
  <c r="B122" i="21"/>
  <c r="A122" i="21"/>
  <c r="C121" i="21"/>
  <c r="E121" i="21" s="1"/>
  <c r="B121" i="21"/>
  <c r="A121" i="21"/>
  <c r="C120" i="21"/>
  <c r="E120" i="21" s="1"/>
  <c r="B120" i="21"/>
  <c r="A120" i="21"/>
  <c r="C119" i="21"/>
  <c r="E119" i="21" s="1"/>
  <c r="B119" i="21"/>
  <c r="A119" i="21"/>
  <c r="C118" i="21"/>
  <c r="E118" i="21" s="1"/>
  <c r="B118" i="21"/>
  <c r="A118" i="21"/>
  <c r="C117" i="21"/>
  <c r="E117" i="21" s="1"/>
  <c r="B117" i="21"/>
  <c r="A117" i="21"/>
  <c r="C116" i="21"/>
  <c r="E116" i="21" s="1"/>
  <c r="B116" i="21"/>
  <c r="A116" i="21"/>
  <c r="C115" i="21"/>
  <c r="E115" i="21" s="1"/>
  <c r="B115" i="21"/>
  <c r="A115" i="21"/>
  <c r="C114" i="21"/>
  <c r="E114" i="21" s="1"/>
  <c r="B114" i="21"/>
  <c r="A114" i="21"/>
  <c r="C113" i="21"/>
  <c r="E113" i="21" s="1"/>
  <c r="B113" i="21"/>
  <c r="A113" i="21"/>
  <c r="C112" i="21"/>
  <c r="E112" i="21" s="1"/>
  <c r="B112" i="21"/>
  <c r="A112" i="21"/>
  <c r="C111" i="21"/>
  <c r="E111" i="21" s="1"/>
  <c r="B111" i="21"/>
  <c r="A111" i="21"/>
  <c r="C110" i="21"/>
  <c r="E110" i="21" s="1"/>
  <c r="B110" i="21"/>
  <c r="A110" i="21"/>
  <c r="C109" i="21"/>
  <c r="E109" i="21" s="1"/>
  <c r="B109" i="21"/>
  <c r="A109" i="21"/>
  <c r="C108" i="21"/>
  <c r="E108" i="21" s="1"/>
  <c r="B108" i="21"/>
  <c r="A108" i="21"/>
  <c r="C107" i="21"/>
  <c r="E107" i="21" s="1"/>
  <c r="B107" i="21"/>
  <c r="A107" i="21"/>
  <c r="C106" i="21"/>
  <c r="E106" i="21" s="1"/>
  <c r="B106" i="21"/>
  <c r="A106" i="21"/>
  <c r="C105" i="21"/>
  <c r="E105" i="21" s="1"/>
  <c r="B105" i="21"/>
  <c r="A105" i="21"/>
  <c r="C104" i="21"/>
  <c r="E104" i="21" s="1"/>
  <c r="B104" i="21"/>
  <c r="A104" i="21"/>
  <c r="C103" i="21"/>
  <c r="E103" i="21" s="1"/>
  <c r="B103" i="21"/>
  <c r="A103" i="21"/>
  <c r="C102" i="21"/>
  <c r="E102" i="21" s="1"/>
  <c r="B102" i="21"/>
  <c r="A102" i="21"/>
  <c r="C101" i="21"/>
  <c r="E101" i="21" s="1"/>
  <c r="B101" i="21"/>
  <c r="A101" i="21"/>
  <c r="C100" i="21"/>
  <c r="E100" i="21" s="1"/>
  <c r="B100" i="21"/>
  <c r="A100" i="21"/>
  <c r="C99" i="21"/>
  <c r="E99" i="21" s="1"/>
  <c r="B99" i="21"/>
  <c r="A99" i="21"/>
  <c r="C98" i="21"/>
  <c r="E98" i="21" s="1"/>
  <c r="B98" i="21"/>
  <c r="A98" i="21"/>
  <c r="C97" i="21"/>
  <c r="E97" i="21" s="1"/>
  <c r="B97" i="21"/>
  <c r="A97" i="21"/>
  <c r="C96" i="21"/>
  <c r="E96" i="21" s="1"/>
  <c r="B96" i="21"/>
  <c r="A96" i="21"/>
  <c r="C95" i="21"/>
  <c r="E95" i="21" s="1"/>
  <c r="B95" i="21"/>
  <c r="A95" i="21"/>
  <c r="C94" i="21"/>
  <c r="E94" i="21" s="1"/>
  <c r="B94" i="21"/>
  <c r="A94" i="21"/>
  <c r="C93" i="21"/>
  <c r="E93" i="21" s="1"/>
  <c r="B93" i="21"/>
  <c r="A93" i="21"/>
  <c r="C92" i="21"/>
  <c r="E92" i="21" s="1"/>
  <c r="B92" i="21"/>
  <c r="A92" i="21"/>
  <c r="C91" i="21"/>
  <c r="E91" i="21" s="1"/>
  <c r="B91" i="21"/>
  <c r="A91" i="21"/>
  <c r="C90" i="21"/>
  <c r="E90" i="21" s="1"/>
  <c r="B90" i="21"/>
  <c r="A90" i="21"/>
  <c r="C89" i="21"/>
  <c r="E89" i="21" s="1"/>
  <c r="B89" i="21"/>
  <c r="A89" i="21"/>
  <c r="C88" i="21"/>
  <c r="E88" i="21" s="1"/>
  <c r="B88" i="21"/>
  <c r="A88" i="21"/>
  <c r="C87" i="21"/>
  <c r="E87" i="21" s="1"/>
  <c r="B87" i="21"/>
  <c r="A87" i="21"/>
  <c r="C86" i="21"/>
  <c r="E86" i="21" s="1"/>
  <c r="B86" i="21"/>
  <c r="A86" i="21"/>
  <c r="C85" i="21"/>
  <c r="E85" i="21" s="1"/>
  <c r="B85" i="21"/>
  <c r="A85" i="21"/>
  <c r="C84" i="21"/>
  <c r="E84" i="21" s="1"/>
  <c r="B84" i="21"/>
  <c r="A84" i="21"/>
  <c r="C83" i="21"/>
  <c r="E83" i="21" s="1"/>
  <c r="B83" i="21"/>
  <c r="A83" i="21"/>
  <c r="C82" i="21"/>
  <c r="E82" i="21" s="1"/>
  <c r="B82" i="21"/>
  <c r="A82" i="21"/>
  <c r="C81" i="21"/>
  <c r="E81" i="21" s="1"/>
  <c r="B81" i="21"/>
  <c r="A81" i="21"/>
  <c r="C80" i="21"/>
  <c r="E80" i="21" s="1"/>
  <c r="B80" i="21"/>
  <c r="A80" i="21"/>
  <c r="C79" i="21"/>
  <c r="E79" i="21" s="1"/>
  <c r="B79" i="21"/>
  <c r="A79" i="21"/>
  <c r="C78" i="21"/>
  <c r="E78" i="21" s="1"/>
  <c r="B78" i="21"/>
  <c r="A78" i="21"/>
  <c r="C77" i="21"/>
  <c r="E77" i="21" s="1"/>
  <c r="B77" i="21"/>
  <c r="A77" i="21"/>
  <c r="C76" i="21"/>
  <c r="E76" i="21" s="1"/>
  <c r="B76" i="21"/>
  <c r="A76" i="21"/>
  <c r="C75" i="21"/>
  <c r="E75" i="21" s="1"/>
  <c r="B75" i="21"/>
  <c r="A75" i="21"/>
  <c r="C74" i="21"/>
  <c r="E74" i="21" s="1"/>
  <c r="B74" i="21"/>
  <c r="A74" i="21"/>
  <c r="C73" i="21"/>
  <c r="E73" i="21" s="1"/>
  <c r="B73" i="21"/>
  <c r="A73" i="21"/>
  <c r="C72" i="21"/>
  <c r="E72" i="21" s="1"/>
  <c r="B72" i="21"/>
  <c r="A72" i="21"/>
  <c r="C71" i="21"/>
  <c r="E71" i="21" s="1"/>
  <c r="B71" i="21"/>
  <c r="A71" i="21"/>
  <c r="C70" i="21"/>
  <c r="E70" i="21" s="1"/>
  <c r="B70" i="21"/>
  <c r="A70" i="21"/>
  <c r="C69" i="21"/>
  <c r="E69" i="21" s="1"/>
  <c r="B69" i="21"/>
  <c r="A69" i="21"/>
  <c r="C68" i="21"/>
  <c r="E68" i="21" s="1"/>
  <c r="B68" i="21"/>
  <c r="A68" i="21"/>
  <c r="C67" i="21"/>
  <c r="E67" i="21" s="1"/>
  <c r="B67" i="21"/>
  <c r="A67" i="21"/>
  <c r="C66" i="21"/>
  <c r="E66" i="21" s="1"/>
  <c r="B66" i="21"/>
  <c r="A66" i="21"/>
  <c r="C65" i="21"/>
  <c r="E65" i="21" s="1"/>
  <c r="B65" i="21"/>
  <c r="A65" i="21"/>
  <c r="C64" i="21"/>
  <c r="E64" i="21" s="1"/>
  <c r="B64" i="21"/>
  <c r="A64" i="21"/>
  <c r="C63" i="21"/>
  <c r="E63" i="21" s="1"/>
  <c r="B63" i="21"/>
  <c r="A63" i="21"/>
  <c r="C62" i="21"/>
  <c r="E62" i="21" s="1"/>
  <c r="B62" i="21"/>
  <c r="A62" i="21"/>
  <c r="C61" i="21"/>
  <c r="E61" i="21" s="1"/>
  <c r="B61" i="21"/>
  <c r="A61" i="21"/>
  <c r="C60" i="21"/>
  <c r="E60" i="21" s="1"/>
  <c r="B60" i="21"/>
  <c r="A60" i="21"/>
  <c r="C59" i="21"/>
  <c r="E59" i="21" s="1"/>
  <c r="B59" i="21"/>
  <c r="A59" i="21"/>
  <c r="C58" i="21"/>
  <c r="E58" i="21" s="1"/>
  <c r="B58" i="21"/>
  <c r="A58" i="21"/>
  <c r="C57" i="21"/>
  <c r="E57" i="21" s="1"/>
  <c r="B57" i="21"/>
  <c r="A57" i="21"/>
  <c r="C56" i="21"/>
  <c r="E56" i="21" s="1"/>
  <c r="B56" i="21"/>
  <c r="A56" i="21"/>
  <c r="C55" i="21"/>
  <c r="E55" i="21" s="1"/>
  <c r="B55" i="21"/>
  <c r="A55" i="21"/>
  <c r="C54" i="21"/>
  <c r="E54" i="21" s="1"/>
  <c r="B54" i="21"/>
  <c r="A54" i="21"/>
  <c r="C53" i="21"/>
  <c r="E53" i="21" s="1"/>
  <c r="B53" i="21"/>
  <c r="A53" i="21"/>
  <c r="C52" i="21"/>
  <c r="E52" i="21" s="1"/>
  <c r="B52" i="21"/>
  <c r="A52" i="21"/>
  <c r="C51" i="21"/>
  <c r="E51" i="21" s="1"/>
  <c r="B51" i="21"/>
  <c r="A51" i="21"/>
  <c r="C50" i="21"/>
  <c r="E50" i="21" s="1"/>
  <c r="B50" i="21"/>
  <c r="A50" i="21"/>
  <c r="C49" i="21"/>
  <c r="E49" i="21" s="1"/>
  <c r="B49" i="21"/>
  <c r="A49" i="21"/>
  <c r="C48" i="21"/>
  <c r="E48" i="21" s="1"/>
  <c r="B48" i="21"/>
  <c r="A48" i="21"/>
  <c r="C47" i="21"/>
  <c r="E47" i="21" s="1"/>
  <c r="B47" i="21"/>
  <c r="A47" i="21"/>
  <c r="C46" i="21"/>
  <c r="E46" i="21" s="1"/>
  <c r="B46" i="21"/>
  <c r="A46" i="21"/>
  <c r="C45" i="21"/>
  <c r="E45" i="21" s="1"/>
  <c r="B45" i="21"/>
  <c r="A45" i="21"/>
  <c r="C44" i="21"/>
  <c r="E44" i="21" s="1"/>
  <c r="B44" i="21"/>
  <c r="A44" i="21"/>
  <c r="C43" i="21"/>
  <c r="E43" i="21" s="1"/>
  <c r="B43" i="21"/>
  <c r="A43" i="21"/>
  <c r="C42" i="21"/>
  <c r="E42" i="21" s="1"/>
  <c r="B42" i="21"/>
  <c r="A42" i="21"/>
  <c r="C41" i="21"/>
  <c r="E41" i="21" s="1"/>
  <c r="B41" i="21"/>
  <c r="A41" i="21"/>
  <c r="C40" i="21"/>
  <c r="E40" i="21" s="1"/>
  <c r="B40" i="21"/>
  <c r="A40" i="21"/>
  <c r="C39" i="21"/>
  <c r="E39" i="21" s="1"/>
  <c r="B39" i="21"/>
  <c r="A39" i="21"/>
  <c r="C38" i="21"/>
  <c r="E38" i="21" s="1"/>
  <c r="B38" i="21"/>
  <c r="A38" i="21"/>
  <c r="C37" i="21"/>
  <c r="E37" i="21" s="1"/>
  <c r="B37" i="21"/>
  <c r="A37" i="21"/>
  <c r="C36" i="21"/>
  <c r="E36" i="21" s="1"/>
  <c r="B36" i="21"/>
  <c r="A36" i="21"/>
  <c r="C35" i="21"/>
  <c r="E35" i="21" s="1"/>
  <c r="B35" i="21"/>
  <c r="A35" i="21"/>
  <c r="C34" i="21"/>
  <c r="E34" i="21" s="1"/>
  <c r="B34" i="21"/>
  <c r="A34" i="21"/>
  <c r="C33" i="21"/>
  <c r="E33" i="21" s="1"/>
  <c r="B33" i="21"/>
  <c r="A33" i="21"/>
  <c r="C32" i="21"/>
  <c r="E32" i="21" s="1"/>
  <c r="B32" i="21"/>
  <c r="A32" i="21"/>
  <c r="C31" i="21"/>
  <c r="E31" i="21" s="1"/>
  <c r="B31" i="21"/>
  <c r="A31" i="21"/>
  <c r="C30" i="21"/>
  <c r="E30" i="21" s="1"/>
  <c r="B30" i="21"/>
  <c r="A30" i="21"/>
  <c r="C29" i="21"/>
  <c r="E29" i="21" s="1"/>
  <c r="B29" i="21"/>
  <c r="A29" i="21"/>
  <c r="C28" i="21"/>
  <c r="E28" i="21" s="1"/>
  <c r="B28" i="21"/>
  <c r="A28" i="21"/>
  <c r="C27" i="21"/>
  <c r="E27" i="21" s="1"/>
  <c r="B27" i="21"/>
  <c r="A27" i="21"/>
  <c r="C26" i="21"/>
  <c r="E26" i="21" s="1"/>
  <c r="B26" i="21"/>
  <c r="A26" i="21"/>
  <c r="C25" i="21"/>
  <c r="E25" i="21" s="1"/>
  <c r="B25" i="21"/>
  <c r="A25" i="21"/>
  <c r="C24" i="21"/>
  <c r="E24" i="21" s="1"/>
  <c r="B24" i="21"/>
  <c r="A24" i="21"/>
  <c r="C23" i="21"/>
  <c r="E23" i="21" s="1"/>
  <c r="B23" i="21"/>
  <c r="A23" i="21"/>
  <c r="C22" i="21"/>
  <c r="E22" i="21" s="1"/>
  <c r="B22" i="21"/>
  <c r="A22" i="21"/>
  <c r="C21" i="21"/>
  <c r="E21" i="21" s="1"/>
  <c r="B21" i="21"/>
  <c r="A21" i="21"/>
  <c r="C20" i="21"/>
  <c r="E20" i="21" s="1"/>
  <c r="B20" i="21"/>
  <c r="A20" i="21"/>
  <c r="C19" i="21"/>
  <c r="E19" i="21" s="1"/>
  <c r="B19" i="21"/>
  <c r="A19" i="21"/>
  <c r="C18" i="21"/>
  <c r="E18" i="21" s="1"/>
  <c r="B18" i="21"/>
  <c r="A18" i="21"/>
  <c r="C17" i="21"/>
  <c r="E17" i="21" s="1"/>
  <c r="B17" i="21"/>
  <c r="A17" i="21"/>
  <c r="C16" i="21"/>
  <c r="E16" i="21" s="1"/>
  <c r="B16" i="21"/>
  <c r="A16" i="21"/>
  <c r="C15" i="21"/>
  <c r="E15" i="21" s="1"/>
  <c r="B15" i="21"/>
  <c r="A15" i="21"/>
  <c r="C14" i="21"/>
  <c r="E14" i="21" s="1"/>
  <c r="B14" i="21"/>
  <c r="A14" i="21"/>
  <c r="C13" i="21"/>
  <c r="E13" i="21" s="1"/>
  <c r="B13" i="21"/>
  <c r="A13" i="21"/>
  <c r="C12" i="21"/>
  <c r="E12" i="21" s="1"/>
  <c r="B12" i="21"/>
  <c r="A12" i="21"/>
  <c r="C11" i="21"/>
  <c r="E11" i="21" s="1"/>
  <c r="B11" i="21"/>
  <c r="A11" i="21"/>
  <c r="C10" i="21"/>
  <c r="E10" i="21" s="1"/>
  <c r="B10" i="21"/>
  <c r="A10" i="21"/>
  <c r="G9" i="21"/>
  <c r="C9" i="21"/>
  <c r="E9" i="21" s="1"/>
  <c r="F9" i="21" s="1"/>
  <c r="B9" i="21"/>
  <c r="A9" i="21"/>
  <c r="G8" i="21"/>
  <c r="C8" i="21"/>
  <c r="E8" i="21" s="1"/>
  <c r="F8" i="21" s="1"/>
  <c r="B8" i="21"/>
  <c r="A8" i="21"/>
  <c r="G7" i="21"/>
  <c r="C7" i="21"/>
  <c r="E7" i="21" s="1"/>
  <c r="F7" i="21" s="1"/>
  <c r="B7" i="21"/>
  <c r="A7" i="21"/>
  <c r="C147" i="20"/>
  <c r="E147" i="20" s="1"/>
  <c r="B147" i="20"/>
  <c r="A147" i="20"/>
  <c r="C146" i="20"/>
  <c r="E146" i="20" s="1"/>
  <c r="B146" i="20"/>
  <c r="A146" i="20"/>
  <c r="C145" i="20"/>
  <c r="E145" i="20" s="1"/>
  <c r="B145" i="20"/>
  <c r="A145" i="20"/>
  <c r="C144" i="20"/>
  <c r="E144" i="20" s="1"/>
  <c r="B144" i="20"/>
  <c r="A144" i="20"/>
  <c r="C143" i="20"/>
  <c r="E143" i="20" s="1"/>
  <c r="B143" i="20"/>
  <c r="A143" i="20"/>
  <c r="C142" i="20"/>
  <c r="E142" i="20" s="1"/>
  <c r="B142" i="20"/>
  <c r="A142" i="20"/>
  <c r="C141" i="20"/>
  <c r="E141" i="20" s="1"/>
  <c r="B141" i="20"/>
  <c r="A141" i="20"/>
  <c r="C140" i="20"/>
  <c r="E140" i="20" s="1"/>
  <c r="B140" i="20"/>
  <c r="A140" i="20"/>
  <c r="C139" i="20"/>
  <c r="E139" i="20" s="1"/>
  <c r="B139" i="20"/>
  <c r="A139" i="20"/>
  <c r="C138" i="20"/>
  <c r="E138" i="20" s="1"/>
  <c r="B138" i="20"/>
  <c r="A138" i="20"/>
  <c r="C137" i="20"/>
  <c r="E137" i="20" s="1"/>
  <c r="B137" i="20"/>
  <c r="A137" i="20"/>
  <c r="C136" i="20"/>
  <c r="E136" i="20" s="1"/>
  <c r="B136" i="20"/>
  <c r="A136" i="20"/>
  <c r="C135" i="20"/>
  <c r="E135" i="20" s="1"/>
  <c r="B135" i="20"/>
  <c r="A135" i="20"/>
  <c r="C134" i="20"/>
  <c r="E134" i="20" s="1"/>
  <c r="B134" i="20"/>
  <c r="A134" i="20"/>
  <c r="C133" i="20"/>
  <c r="E133" i="20" s="1"/>
  <c r="B133" i="20"/>
  <c r="A133" i="20"/>
  <c r="C132" i="20"/>
  <c r="E132" i="20" s="1"/>
  <c r="B132" i="20"/>
  <c r="A132" i="20"/>
  <c r="C131" i="20"/>
  <c r="E131" i="20" s="1"/>
  <c r="B131" i="20"/>
  <c r="A131" i="20"/>
  <c r="C130" i="20"/>
  <c r="E130" i="20" s="1"/>
  <c r="B130" i="20"/>
  <c r="A130" i="20"/>
  <c r="C129" i="20"/>
  <c r="E129" i="20" s="1"/>
  <c r="B129" i="20"/>
  <c r="A129" i="20"/>
  <c r="C128" i="20"/>
  <c r="E128" i="20" s="1"/>
  <c r="B128" i="20"/>
  <c r="A128" i="20"/>
  <c r="C127" i="20"/>
  <c r="E127" i="20" s="1"/>
  <c r="B127" i="20"/>
  <c r="A127" i="20"/>
  <c r="C126" i="20"/>
  <c r="E126" i="20" s="1"/>
  <c r="B126" i="20"/>
  <c r="A126" i="20"/>
  <c r="C125" i="20"/>
  <c r="E125" i="20" s="1"/>
  <c r="B125" i="20"/>
  <c r="A125" i="20"/>
  <c r="C124" i="20"/>
  <c r="E124" i="20" s="1"/>
  <c r="B124" i="20"/>
  <c r="A124" i="20"/>
  <c r="C123" i="20"/>
  <c r="E123" i="20" s="1"/>
  <c r="B123" i="20"/>
  <c r="A123" i="20"/>
  <c r="C122" i="20"/>
  <c r="E122" i="20" s="1"/>
  <c r="B122" i="20"/>
  <c r="A122" i="20"/>
  <c r="C121" i="20"/>
  <c r="E121" i="20" s="1"/>
  <c r="B121" i="20"/>
  <c r="A121" i="20"/>
  <c r="C120" i="20"/>
  <c r="E120" i="20" s="1"/>
  <c r="B120" i="20"/>
  <c r="A120" i="20"/>
  <c r="C119" i="20"/>
  <c r="E119" i="20" s="1"/>
  <c r="B119" i="20"/>
  <c r="A119" i="20"/>
  <c r="C118" i="20"/>
  <c r="E118" i="20" s="1"/>
  <c r="B118" i="20"/>
  <c r="A118" i="20"/>
  <c r="C117" i="20"/>
  <c r="E117" i="20" s="1"/>
  <c r="B117" i="20"/>
  <c r="A117" i="20"/>
  <c r="C116" i="20"/>
  <c r="E116" i="20" s="1"/>
  <c r="B116" i="20"/>
  <c r="A116" i="20"/>
  <c r="C115" i="20"/>
  <c r="E115" i="20" s="1"/>
  <c r="B115" i="20"/>
  <c r="A115" i="20"/>
  <c r="C114" i="20"/>
  <c r="E114" i="20" s="1"/>
  <c r="B114" i="20"/>
  <c r="A114" i="20"/>
  <c r="C113" i="20"/>
  <c r="E113" i="20" s="1"/>
  <c r="B113" i="20"/>
  <c r="A113" i="20"/>
  <c r="C112" i="20"/>
  <c r="E112" i="20" s="1"/>
  <c r="B112" i="20"/>
  <c r="A112" i="20"/>
  <c r="C111" i="20"/>
  <c r="E111" i="20" s="1"/>
  <c r="B111" i="20"/>
  <c r="A111" i="20"/>
  <c r="C110" i="20"/>
  <c r="E110" i="20" s="1"/>
  <c r="B110" i="20"/>
  <c r="A110" i="20"/>
  <c r="C109" i="20"/>
  <c r="E109" i="20" s="1"/>
  <c r="B109" i="20"/>
  <c r="A109" i="20"/>
  <c r="C108" i="20"/>
  <c r="E108" i="20" s="1"/>
  <c r="B108" i="20"/>
  <c r="A108" i="20"/>
  <c r="C107" i="20"/>
  <c r="E107" i="20" s="1"/>
  <c r="B107" i="20"/>
  <c r="A107" i="20"/>
  <c r="C106" i="20"/>
  <c r="E106" i="20" s="1"/>
  <c r="B106" i="20"/>
  <c r="A106" i="20"/>
  <c r="C105" i="20"/>
  <c r="E105" i="20" s="1"/>
  <c r="B105" i="20"/>
  <c r="A105" i="20"/>
  <c r="C104" i="20"/>
  <c r="E104" i="20" s="1"/>
  <c r="B104" i="20"/>
  <c r="A104" i="20"/>
  <c r="C103" i="20"/>
  <c r="E103" i="20" s="1"/>
  <c r="B103" i="20"/>
  <c r="A103" i="20"/>
  <c r="C102" i="20"/>
  <c r="E102" i="20" s="1"/>
  <c r="B102" i="20"/>
  <c r="A102" i="20"/>
  <c r="C101" i="20"/>
  <c r="E101" i="20" s="1"/>
  <c r="B101" i="20"/>
  <c r="A101" i="20"/>
  <c r="C100" i="20"/>
  <c r="E100" i="20" s="1"/>
  <c r="B100" i="20"/>
  <c r="A100" i="20"/>
  <c r="C99" i="20"/>
  <c r="E99" i="20" s="1"/>
  <c r="B99" i="20"/>
  <c r="A99" i="20"/>
  <c r="C98" i="20"/>
  <c r="E98" i="20" s="1"/>
  <c r="B98" i="20"/>
  <c r="A98" i="20"/>
  <c r="C97" i="20"/>
  <c r="E97" i="20" s="1"/>
  <c r="B97" i="20"/>
  <c r="A97" i="20"/>
  <c r="C96" i="20"/>
  <c r="E96" i="20" s="1"/>
  <c r="B96" i="20"/>
  <c r="A96" i="20"/>
  <c r="C95" i="20"/>
  <c r="E95" i="20" s="1"/>
  <c r="B95" i="20"/>
  <c r="A95" i="20"/>
  <c r="C94" i="20"/>
  <c r="E94" i="20" s="1"/>
  <c r="B94" i="20"/>
  <c r="A94" i="20"/>
  <c r="C93" i="20"/>
  <c r="E93" i="20" s="1"/>
  <c r="B93" i="20"/>
  <c r="A93" i="20"/>
  <c r="C92" i="20"/>
  <c r="E92" i="20" s="1"/>
  <c r="B92" i="20"/>
  <c r="A92" i="20"/>
  <c r="C91" i="20"/>
  <c r="E91" i="20" s="1"/>
  <c r="B91" i="20"/>
  <c r="A91" i="20"/>
  <c r="C90" i="20"/>
  <c r="E90" i="20" s="1"/>
  <c r="B90" i="20"/>
  <c r="A90" i="20"/>
  <c r="C89" i="20"/>
  <c r="E89" i="20" s="1"/>
  <c r="B89" i="20"/>
  <c r="A89" i="20"/>
  <c r="C88" i="20"/>
  <c r="E88" i="20" s="1"/>
  <c r="B88" i="20"/>
  <c r="A88" i="20"/>
  <c r="C87" i="20"/>
  <c r="E87" i="20" s="1"/>
  <c r="B87" i="20"/>
  <c r="A87" i="20"/>
  <c r="C86" i="20"/>
  <c r="E86" i="20" s="1"/>
  <c r="B86" i="20"/>
  <c r="D86" i="20" s="1"/>
  <c r="G86" i="20" s="1"/>
  <c r="A86" i="20"/>
  <c r="C85" i="20"/>
  <c r="E85" i="20" s="1"/>
  <c r="B85" i="20"/>
  <c r="A85" i="20"/>
  <c r="C84" i="20"/>
  <c r="E84" i="20" s="1"/>
  <c r="B84" i="20"/>
  <c r="A84" i="20"/>
  <c r="C83" i="20"/>
  <c r="E83" i="20" s="1"/>
  <c r="B83" i="20"/>
  <c r="A83" i="20"/>
  <c r="C82" i="20"/>
  <c r="E82" i="20" s="1"/>
  <c r="B82" i="20"/>
  <c r="D82" i="20" s="1"/>
  <c r="A82" i="20"/>
  <c r="C81" i="20"/>
  <c r="E81" i="20" s="1"/>
  <c r="B81" i="20"/>
  <c r="A81" i="20"/>
  <c r="C80" i="20"/>
  <c r="E80" i="20" s="1"/>
  <c r="B80" i="20"/>
  <c r="A80" i="20"/>
  <c r="C79" i="20"/>
  <c r="E79" i="20" s="1"/>
  <c r="B79" i="20"/>
  <c r="A79" i="20"/>
  <c r="C78" i="20"/>
  <c r="E78" i="20" s="1"/>
  <c r="B78" i="20"/>
  <c r="D78" i="20" s="1"/>
  <c r="A78" i="20"/>
  <c r="C77" i="20"/>
  <c r="E77" i="20" s="1"/>
  <c r="B77" i="20"/>
  <c r="A77" i="20"/>
  <c r="C76" i="20"/>
  <c r="E76" i="20" s="1"/>
  <c r="B76" i="20"/>
  <c r="A76" i="20"/>
  <c r="C75" i="20"/>
  <c r="E75" i="20" s="1"/>
  <c r="B75" i="20"/>
  <c r="A75" i="20"/>
  <c r="C74" i="20"/>
  <c r="E74" i="20" s="1"/>
  <c r="B74" i="20"/>
  <c r="D74" i="20" s="1"/>
  <c r="A74" i="20"/>
  <c r="C73" i="20"/>
  <c r="E73" i="20" s="1"/>
  <c r="B73" i="20"/>
  <c r="A73" i="20"/>
  <c r="C72" i="20"/>
  <c r="E72" i="20" s="1"/>
  <c r="B72" i="20"/>
  <c r="A72" i="20"/>
  <c r="C71" i="20"/>
  <c r="E71" i="20" s="1"/>
  <c r="B71" i="20"/>
  <c r="A71" i="20"/>
  <c r="C70" i="20"/>
  <c r="E70" i="20" s="1"/>
  <c r="B70" i="20"/>
  <c r="D70" i="20" s="1"/>
  <c r="A70" i="20"/>
  <c r="C69" i="20"/>
  <c r="E69" i="20" s="1"/>
  <c r="B69" i="20"/>
  <c r="A69" i="20"/>
  <c r="C68" i="20"/>
  <c r="E68" i="20" s="1"/>
  <c r="B68" i="20"/>
  <c r="A68" i="20"/>
  <c r="C67" i="20"/>
  <c r="E67" i="20" s="1"/>
  <c r="B67" i="20"/>
  <c r="A67" i="20"/>
  <c r="C66" i="20"/>
  <c r="E66" i="20" s="1"/>
  <c r="B66" i="20"/>
  <c r="D66" i="20" s="1"/>
  <c r="G66" i="20" s="1"/>
  <c r="A66" i="20"/>
  <c r="C65" i="20"/>
  <c r="E65" i="20" s="1"/>
  <c r="B65" i="20"/>
  <c r="A65" i="20"/>
  <c r="C64" i="20"/>
  <c r="E64" i="20" s="1"/>
  <c r="B64" i="20"/>
  <c r="A64" i="20"/>
  <c r="C63" i="20"/>
  <c r="E63" i="20" s="1"/>
  <c r="B63" i="20"/>
  <c r="A63" i="20"/>
  <c r="C62" i="20"/>
  <c r="E62" i="20" s="1"/>
  <c r="B62" i="20"/>
  <c r="D62" i="20" s="1"/>
  <c r="A62" i="20"/>
  <c r="C61" i="20"/>
  <c r="E61" i="20" s="1"/>
  <c r="B61" i="20"/>
  <c r="A61" i="20"/>
  <c r="C60" i="20"/>
  <c r="E60" i="20" s="1"/>
  <c r="B60" i="20"/>
  <c r="A60" i="20"/>
  <c r="C59" i="20"/>
  <c r="E59" i="20" s="1"/>
  <c r="B59" i="20"/>
  <c r="A59" i="20"/>
  <c r="C58" i="20"/>
  <c r="E58" i="20" s="1"/>
  <c r="B58" i="20"/>
  <c r="D58" i="20" s="1"/>
  <c r="A58" i="20"/>
  <c r="C57" i="20"/>
  <c r="E57" i="20" s="1"/>
  <c r="B57" i="20"/>
  <c r="A57" i="20"/>
  <c r="C56" i="20"/>
  <c r="E56" i="20" s="1"/>
  <c r="B56" i="20"/>
  <c r="A56" i="20"/>
  <c r="C55" i="20"/>
  <c r="E55" i="20" s="1"/>
  <c r="B55" i="20"/>
  <c r="A55" i="20"/>
  <c r="C54" i="20"/>
  <c r="E54" i="20" s="1"/>
  <c r="B54" i="20"/>
  <c r="D54" i="20" s="1"/>
  <c r="A54" i="20"/>
  <c r="C53" i="20"/>
  <c r="E53" i="20" s="1"/>
  <c r="B53" i="20"/>
  <c r="A53" i="20"/>
  <c r="C52" i="20"/>
  <c r="E52" i="20" s="1"/>
  <c r="B52" i="20"/>
  <c r="A52" i="20"/>
  <c r="C51" i="20"/>
  <c r="E51" i="20" s="1"/>
  <c r="B51" i="20"/>
  <c r="A51" i="20"/>
  <c r="C50" i="20"/>
  <c r="E50" i="20" s="1"/>
  <c r="B50" i="20"/>
  <c r="D50" i="20" s="1"/>
  <c r="A50" i="20"/>
  <c r="C49" i="20"/>
  <c r="E49" i="20" s="1"/>
  <c r="B49" i="20"/>
  <c r="A49" i="20"/>
  <c r="C48" i="20"/>
  <c r="E48" i="20" s="1"/>
  <c r="B48" i="20"/>
  <c r="A48" i="20"/>
  <c r="C47" i="20"/>
  <c r="E47" i="20" s="1"/>
  <c r="B47" i="20"/>
  <c r="A47" i="20"/>
  <c r="C46" i="20"/>
  <c r="E46" i="20" s="1"/>
  <c r="B46" i="20"/>
  <c r="D46" i="20" s="1"/>
  <c r="A46" i="20"/>
  <c r="C45" i="20"/>
  <c r="E45" i="20" s="1"/>
  <c r="B45" i="20"/>
  <c r="A45" i="20"/>
  <c r="C44" i="20"/>
  <c r="E44" i="20" s="1"/>
  <c r="B44" i="20"/>
  <c r="A44" i="20"/>
  <c r="C43" i="20"/>
  <c r="E43" i="20" s="1"/>
  <c r="B43" i="20"/>
  <c r="A43" i="20"/>
  <c r="C42" i="20"/>
  <c r="E42" i="20" s="1"/>
  <c r="B42" i="20"/>
  <c r="D42" i="20" s="1"/>
  <c r="A42" i="20"/>
  <c r="C41" i="20"/>
  <c r="E41" i="20" s="1"/>
  <c r="B41" i="20"/>
  <c r="A41" i="20"/>
  <c r="C40" i="20"/>
  <c r="E40" i="20" s="1"/>
  <c r="B40" i="20"/>
  <c r="A40" i="20"/>
  <c r="C39" i="20"/>
  <c r="E39" i="20" s="1"/>
  <c r="B39" i="20"/>
  <c r="A39" i="20"/>
  <c r="C38" i="20"/>
  <c r="E38" i="20" s="1"/>
  <c r="B38" i="20"/>
  <c r="D38" i="20" s="1"/>
  <c r="A38" i="20"/>
  <c r="C37" i="20"/>
  <c r="E37" i="20" s="1"/>
  <c r="B37" i="20"/>
  <c r="A37" i="20"/>
  <c r="C36" i="20"/>
  <c r="E36" i="20" s="1"/>
  <c r="B36" i="20"/>
  <c r="A36" i="20"/>
  <c r="C35" i="20"/>
  <c r="E35" i="20" s="1"/>
  <c r="B35" i="20"/>
  <c r="A35" i="20"/>
  <c r="C34" i="20"/>
  <c r="E34" i="20" s="1"/>
  <c r="B34" i="20"/>
  <c r="D34" i="20" s="1"/>
  <c r="A34" i="20"/>
  <c r="C33" i="20"/>
  <c r="E33" i="20" s="1"/>
  <c r="B33" i="20"/>
  <c r="A33" i="20"/>
  <c r="C32" i="20"/>
  <c r="E32" i="20" s="1"/>
  <c r="B32" i="20"/>
  <c r="A32" i="20"/>
  <c r="C31" i="20"/>
  <c r="E31" i="20" s="1"/>
  <c r="B31" i="20"/>
  <c r="A31" i="20"/>
  <c r="C30" i="20"/>
  <c r="E30" i="20" s="1"/>
  <c r="B30" i="20"/>
  <c r="D30" i="20" s="1"/>
  <c r="A30" i="20"/>
  <c r="C29" i="20"/>
  <c r="E29" i="20" s="1"/>
  <c r="B29" i="20"/>
  <c r="A29" i="20"/>
  <c r="C28" i="20"/>
  <c r="E28" i="20" s="1"/>
  <c r="B28" i="20"/>
  <c r="A28" i="20"/>
  <c r="C27" i="20"/>
  <c r="E27" i="20" s="1"/>
  <c r="B27" i="20"/>
  <c r="A27" i="20"/>
  <c r="C26" i="20"/>
  <c r="E26" i="20" s="1"/>
  <c r="B26" i="20"/>
  <c r="D26" i="20" s="1"/>
  <c r="A26" i="20"/>
  <c r="C25" i="20"/>
  <c r="E25" i="20" s="1"/>
  <c r="B25" i="20"/>
  <c r="A25" i="20"/>
  <c r="C24" i="20"/>
  <c r="E24" i="20" s="1"/>
  <c r="B24" i="20"/>
  <c r="A24" i="20"/>
  <c r="C23" i="20"/>
  <c r="E23" i="20" s="1"/>
  <c r="B23" i="20"/>
  <c r="A23" i="20"/>
  <c r="C22" i="20"/>
  <c r="E22" i="20" s="1"/>
  <c r="B22" i="20"/>
  <c r="D22" i="20" s="1"/>
  <c r="A22" i="20"/>
  <c r="C21" i="20"/>
  <c r="E21" i="20" s="1"/>
  <c r="B21" i="20"/>
  <c r="A21" i="20"/>
  <c r="C20" i="20"/>
  <c r="E20" i="20" s="1"/>
  <c r="B20" i="20"/>
  <c r="A20" i="20"/>
  <c r="C19" i="20"/>
  <c r="E19" i="20" s="1"/>
  <c r="B19" i="20"/>
  <c r="A19" i="20"/>
  <c r="C18" i="20"/>
  <c r="E18" i="20" s="1"/>
  <c r="B18" i="20"/>
  <c r="D18" i="20" s="1"/>
  <c r="A18" i="20"/>
  <c r="C17" i="20"/>
  <c r="E17" i="20" s="1"/>
  <c r="B17" i="20"/>
  <c r="A17" i="20"/>
  <c r="C16" i="20"/>
  <c r="E16" i="20" s="1"/>
  <c r="B16" i="20"/>
  <c r="A16" i="20"/>
  <c r="C15" i="20"/>
  <c r="E15" i="20" s="1"/>
  <c r="B15" i="20"/>
  <c r="A15" i="20"/>
  <c r="C14" i="20"/>
  <c r="E14" i="20" s="1"/>
  <c r="B14" i="20"/>
  <c r="D14" i="20" s="1"/>
  <c r="A14" i="20"/>
  <c r="C13" i="20"/>
  <c r="E13" i="20" s="1"/>
  <c r="B13" i="20"/>
  <c r="A13" i="20"/>
  <c r="C12" i="20"/>
  <c r="E12" i="20" s="1"/>
  <c r="B12" i="20"/>
  <c r="A12" i="20"/>
  <c r="G11" i="20"/>
  <c r="C11" i="20"/>
  <c r="E11" i="20" s="1"/>
  <c r="F11" i="20" s="1"/>
  <c r="B11" i="20"/>
  <c r="A11" i="20"/>
  <c r="G10" i="20"/>
  <c r="E10" i="20"/>
  <c r="F10" i="20" s="1"/>
  <c r="C10" i="20"/>
  <c r="B10" i="20"/>
  <c r="A10" i="20"/>
  <c r="G9" i="20"/>
  <c r="C9" i="20"/>
  <c r="E9" i="20" s="1"/>
  <c r="F9" i="20" s="1"/>
  <c r="B9" i="20"/>
  <c r="A9" i="20"/>
  <c r="G8" i="20"/>
  <c r="C8" i="20"/>
  <c r="E8" i="20" s="1"/>
  <c r="F8" i="20" s="1"/>
  <c r="B8" i="20"/>
  <c r="A8" i="20"/>
  <c r="G7" i="20"/>
  <c r="C7" i="20"/>
  <c r="E7" i="20" s="1"/>
  <c r="F7" i="20" s="1"/>
  <c r="B7" i="20"/>
  <c r="A7" i="20"/>
  <c r="C147" i="19"/>
  <c r="E147" i="19" s="1"/>
  <c r="B147" i="19"/>
  <c r="A147" i="19"/>
  <c r="C146" i="19"/>
  <c r="E146" i="19" s="1"/>
  <c r="B146" i="19"/>
  <c r="A146" i="19"/>
  <c r="C145" i="19"/>
  <c r="E145" i="19" s="1"/>
  <c r="B145" i="19"/>
  <c r="A145" i="19"/>
  <c r="C144" i="19"/>
  <c r="E144" i="19" s="1"/>
  <c r="B144" i="19"/>
  <c r="A144" i="19"/>
  <c r="C143" i="19"/>
  <c r="E143" i="19" s="1"/>
  <c r="B143" i="19"/>
  <c r="A143" i="19"/>
  <c r="C142" i="19"/>
  <c r="E142" i="19" s="1"/>
  <c r="B142" i="19"/>
  <c r="A142" i="19"/>
  <c r="C141" i="19"/>
  <c r="E141" i="19" s="1"/>
  <c r="B141" i="19"/>
  <c r="A141" i="19"/>
  <c r="C140" i="19"/>
  <c r="E140" i="19" s="1"/>
  <c r="B140" i="19"/>
  <c r="A140" i="19"/>
  <c r="C139" i="19"/>
  <c r="E139" i="19" s="1"/>
  <c r="B139" i="19"/>
  <c r="A139" i="19"/>
  <c r="C138" i="19"/>
  <c r="E138" i="19" s="1"/>
  <c r="B138" i="19"/>
  <c r="A138" i="19"/>
  <c r="C137" i="19"/>
  <c r="E137" i="19" s="1"/>
  <c r="B137" i="19"/>
  <c r="A137" i="19"/>
  <c r="C136" i="19"/>
  <c r="E136" i="19" s="1"/>
  <c r="B136" i="19"/>
  <c r="A136" i="19"/>
  <c r="C135" i="19"/>
  <c r="E135" i="19" s="1"/>
  <c r="B135" i="19"/>
  <c r="A135" i="19"/>
  <c r="C134" i="19"/>
  <c r="E134" i="19" s="1"/>
  <c r="B134" i="19"/>
  <c r="A134" i="19"/>
  <c r="C133" i="19"/>
  <c r="E133" i="19" s="1"/>
  <c r="B133" i="19"/>
  <c r="A133" i="19"/>
  <c r="C132" i="19"/>
  <c r="E132" i="19" s="1"/>
  <c r="B132" i="19"/>
  <c r="A132" i="19"/>
  <c r="C131" i="19"/>
  <c r="E131" i="19" s="1"/>
  <c r="B131" i="19"/>
  <c r="A131" i="19"/>
  <c r="C130" i="19"/>
  <c r="E130" i="19" s="1"/>
  <c r="B130" i="19"/>
  <c r="A130" i="19"/>
  <c r="C129" i="19"/>
  <c r="E129" i="19" s="1"/>
  <c r="B129" i="19"/>
  <c r="A129" i="19"/>
  <c r="C128" i="19"/>
  <c r="E128" i="19" s="1"/>
  <c r="B128" i="19"/>
  <c r="A128" i="19"/>
  <c r="C127" i="19"/>
  <c r="E127" i="19" s="1"/>
  <c r="B127" i="19"/>
  <c r="A127" i="19"/>
  <c r="C126" i="19"/>
  <c r="E126" i="19" s="1"/>
  <c r="B126" i="19"/>
  <c r="A126" i="19"/>
  <c r="C125" i="19"/>
  <c r="E125" i="19" s="1"/>
  <c r="B125" i="19"/>
  <c r="A125" i="19"/>
  <c r="C124" i="19"/>
  <c r="E124" i="19" s="1"/>
  <c r="B124" i="19"/>
  <c r="A124" i="19"/>
  <c r="C123" i="19"/>
  <c r="E123" i="19" s="1"/>
  <c r="B123" i="19"/>
  <c r="A123" i="19"/>
  <c r="C122" i="19"/>
  <c r="E122" i="19" s="1"/>
  <c r="B122" i="19"/>
  <c r="A122" i="19"/>
  <c r="C121" i="19"/>
  <c r="E121" i="19" s="1"/>
  <c r="B121" i="19"/>
  <c r="A121" i="19"/>
  <c r="C120" i="19"/>
  <c r="E120" i="19" s="1"/>
  <c r="B120" i="19"/>
  <c r="A120" i="19"/>
  <c r="C119" i="19"/>
  <c r="E119" i="19" s="1"/>
  <c r="B119" i="19"/>
  <c r="A119" i="19"/>
  <c r="C118" i="19"/>
  <c r="E118" i="19" s="1"/>
  <c r="B118" i="19"/>
  <c r="A118" i="19"/>
  <c r="C117" i="19"/>
  <c r="E117" i="19" s="1"/>
  <c r="B117" i="19"/>
  <c r="A117" i="19"/>
  <c r="C116" i="19"/>
  <c r="E116" i="19" s="1"/>
  <c r="B116" i="19"/>
  <c r="A116" i="19"/>
  <c r="C115" i="19"/>
  <c r="E115" i="19" s="1"/>
  <c r="B115" i="19"/>
  <c r="A115" i="19"/>
  <c r="C114" i="19"/>
  <c r="E114" i="19" s="1"/>
  <c r="B114" i="19"/>
  <c r="A114" i="19"/>
  <c r="C113" i="19"/>
  <c r="E113" i="19" s="1"/>
  <c r="B113" i="19"/>
  <c r="A113" i="19"/>
  <c r="C112" i="19"/>
  <c r="E112" i="19" s="1"/>
  <c r="B112" i="19"/>
  <c r="A112" i="19"/>
  <c r="C111" i="19"/>
  <c r="E111" i="19" s="1"/>
  <c r="B111" i="19"/>
  <c r="A111" i="19"/>
  <c r="C110" i="19"/>
  <c r="E110" i="19" s="1"/>
  <c r="B110" i="19"/>
  <c r="A110" i="19"/>
  <c r="C109" i="19"/>
  <c r="E109" i="19" s="1"/>
  <c r="B109" i="19"/>
  <c r="A109" i="19"/>
  <c r="C108" i="19"/>
  <c r="E108" i="19" s="1"/>
  <c r="B108" i="19"/>
  <c r="A108" i="19"/>
  <c r="C107" i="19"/>
  <c r="E107" i="19" s="1"/>
  <c r="B107" i="19"/>
  <c r="A107" i="19"/>
  <c r="C106" i="19"/>
  <c r="E106" i="19" s="1"/>
  <c r="B106" i="19"/>
  <c r="A106" i="19"/>
  <c r="C105" i="19"/>
  <c r="E105" i="19" s="1"/>
  <c r="B105" i="19"/>
  <c r="A105" i="19"/>
  <c r="C104" i="19"/>
  <c r="E104" i="19" s="1"/>
  <c r="B104" i="19"/>
  <c r="A104" i="19"/>
  <c r="C103" i="19"/>
  <c r="E103" i="19" s="1"/>
  <c r="B103" i="19"/>
  <c r="A103" i="19"/>
  <c r="E102" i="19"/>
  <c r="C102" i="19"/>
  <c r="B102" i="19"/>
  <c r="A102" i="19"/>
  <c r="C101" i="19"/>
  <c r="E101" i="19" s="1"/>
  <c r="B101" i="19"/>
  <c r="A101" i="19"/>
  <c r="C100" i="19"/>
  <c r="E100" i="19" s="1"/>
  <c r="B100" i="19"/>
  <c r="A100" i="19"/>
  <c r="C99" i="19"/>
  <c r="E99" i="19" s="1"/>
  <c r="B99" i="19"/>
  <c r="A99" i="19"/>
  <c r="C98" i="19"/>
  <c r="E98" i="19" s="1"/>
  <c r="B98" i="19"/>
  <c r="A98" i="19"/>
  <c r="C97" i="19"/>
  <c r="E97" i="19" s="1"/>
  <c r="B97" i="19"/>
  <c r="A97" i="19"/>
  <c r="C96" i="19"/>
  <c r="E96" i="19" s="1"/>
  <c r="B96" i="19"/>
  <c r="A96" i="19"/>
  <c r="C95" i="19"/>
  <c r="E95" i="19" s="1"/>
  <c r="B95" i="19"/>
  <c r="A95" i="19"/>
  <c r="C94" i="19"/>
  <c r="E94" i="19" s="1"/>
  <c r="B94" i="19"/>
  <c r="A94" i="19"/>
  <c r="C93" i="19"/>
  <c r="E93" i="19" s="1"/>
  <c r="B93" i="19"/>
  <c r="A93" i="19"/>
  <c r="C92" i="19"/>
  <c r="E92" i="19" s="1"/>
  <c r="B92" i="19"/>
  <c r="A92" i="19"/>
  <c r="C91" i="19"/>
  <c r="E91" i="19" s="1"/>
  <c r="B91" i="19"/>
  <c r="A91" i="19"/>
  <c r="C90" i="19"/>
  <c r="E90" i="19" s="1"/>
  <c r="B90" i="19"/>
  <c r="A90" i="19"/>
  <c r="C89" i="19"/>
  <c r="E89" i="19" s="1"/>
  <c r="B89" i="19"/>
  <c r="A89" i="19"/>
  <c r="C88" i="19"/>
  <c r="E88" i="19" s="1"/>
  <c r="B88" i="19"/>
  <c r="A88" i="19"/>
  <c r="C87" i="19"/>
  <c r="E87" i="19" s="1"/>
  <c r="B87" i="19"/>
  <c r="A87" i="19"/>
  <c r="C86" i="19"/>
  <c r="E86" i="19" s="1"/>
  <c r="B86" i="19"/>
  <c r="A86" i="19"/>
  <c r="C85" i="19"/>
  <c r="E85" i="19" s="1"/>
  <c r="B85" i="19"/>
  <c r="A85" i="19"/>
  <c r="C84" i="19"/>
  <c r="E84" i="19" s="1"/>
  <c r="B84" i="19"/>
  <c r="A84" i="19"/>
  <c r="C83" i="19"/>
  <c r="E83" i="19" s="1"/>
  <c r="B83" i="19"/>
  <c r="A83" i="19"/>
  <c r="C82" i="19"/>
  <c r="E82" i="19" s="1"/>
  <c r="B82" i="19"/>
  <c r="A82" i="19"/>
  <c r="C81" i="19"/>
  <c r="E81" i="19" s="1"/>
  <c r="B81" i="19"/>
  <c r="A81" i="19"/>
  <c r="C80" i="19"/>
  <c r="E80" i="19" s="1"/>
  <c r="B80" i="19"/>
  <c r="A80" i="19"/>
  <c r="C79" i="19"/>
  <c r="E79" i="19" s="1"/>
  <c r="B79" i="19"/>
  <c r="A79" i="19"/>
  <c r="C78" i="19"/>
  <c r="E78" i="19" s="1"/>
  <c r="B78" i="19"/>
  <c r="A78" i="19"/>
  <c r="C77" i="19"/>
  <c r="E77" i="19" s="1"/>
  <c r="B77" i="19"/>
  <c r="A77" i="19"/>
  <c r="C76" i="19"/>
  <c r="E76" i="19" s="1"/>
  <c r="B76" i="19"/>
  <c r="A76" i="19"/>
  <c r="C75" i="19"/>
  <c r="E75" i="19" s="1"/>
  <c r="B75" i="19"/>
  <c r="A75" i="19"/>
  <c r="C74" i="19"/>
  <c r="E74" i="19" s="1"/>
  <c r="B74" i="19"/>
  <c r="A74" i="19"/>
  <c r="C73" i="19"/>
  <c r="E73" i="19" s="1"/>
  <c r="B73" i="19"/>
  <c r="A73" i="19"/>
  <c r="C72" i="19"/>
  <c r="E72" i="19" s="1"/>
  <c r="B72" i="19"/>
  <c r="A72" i="19"/>
  <c r="C71" i="19"/>
  <c r="E71" i="19" s="1"/>
  <c r="B71" i="19"/>
  <c r="A71" i="19"/>
  <c r="C70" i="19"/>
  <c r="E70" i="19" s="1"/>
  <c r="B70" i="19"/>
  <c r="A70" i="19"/>
  <c r="C69" i="19"/>
  <c r="E69" i="19" s="1"/>
  <c r="B69" i="19"/>
  <c r="A69" i="19"/>
  <c r="C68" i="19"/>
  <c r="E68" i="19" s="1"/>
  <c r="B68" i="19"/>
  <c r="A68" i="19"/>
  <c r="C67" i="19"/>
  <c r="E67" i="19" s="1"/>
  <c r="B67" i="19"/>
  <c r="A67" i="19"/>
  <c r="C66" i="19"/>
  <c r="E66" i="19" s="1"/>
  <c r="B66" i="19"/>
  <c r="A66" i="19"/>
  <c r="C65" i="19"/>
  <c r="E65" i="19" s="1"/>
  <c r="B65" i="19"/>
  <c r="A65" i="19"/>
  <c r="C64" i="19"/>
  <c r="E64" i="19" s="1"/>
  <c r="B64" i="19"/>
  <c r="A64" i="19"/>
  <c r="C63" i="19"/>
  <c r="E63" i="19" s="1"/>
  <c r="B63" i="19"/>
  <c r="A63" i="19"/>
  <c r="C62" i="19"/>
  <c r="E62" i="19" s="1"/>
  <c r="B62" i="19"/>
  <c r="A62" i="19"/>
  <c r="C61" i="19"/>
  <c r="E61" i="19" s="1"/>
  <c r="B61" i="19"/>
  <c r="A61" i="19"/>
  <c r="C60" i="19"/>
  <c r="E60" i="19" s="1"/>
  <c r="B60" i="19"/>
  <c r="A60" i="19"/>
  <c r="C59" i="19"/>
  <c r="E59" i="19" s="1"/>
  <c r="B59" i="19"/>
  <c r="A59" i="19"/>
  <c r="C58" i="19"/>
  <c r="E58" i="19" s="1"/>
  <c r="B58" i="19"/>
  <c r="A58" i="19"/>
  <c r="C57" i="19"/>
  <c r="E57" i="19" s="1"/>
  <c r="B57" i="19"/>
  <c r="A57" i="19"/>
  <c r="C56" i="19"/>
  <c r="E56" i="19" s="1"/>
  <c r="B56" i="19"/>
  <c r="A56" i="19"/>
  <c r="C55" i="19"/>
  <c r="E55" i="19" s="1"/>
  <c r="B55" i="19"/>
  <c r="A55" i="19"/>
  <c r="C54" i="19"/>
  <c r="E54" i="19" s="1"/>
  <c r="B54" i="19"/>
  <c r="A54" i="19"/>
  <c r="C53" i="19"/>
  <c r="E53" i="19" s="1"/>
  <c r="B53" i="19"/>
  <c r="A53" i="19"/>
  <c r="C52" i="19"/>
  <c r="E52" i="19" s="1"/>
  <c r="B52" i="19"/>
  <c r="A52" i="19"/>
  <c r="C51" i="19"/>
  <c r="E51" i="19" s="1"/>
  <c r="B51" i="19"/>
  <c r="A51" i="19"/>
  <c r="C50" i="19"/>
  <c r="E50" i="19" s="1"/>
  <c r="B50" i="19"/>
  <c r="A50" i="19"/>
  <c r="C49" i="19"/>
  <c r="E49" i="19" s="1"/>
  <c r="B49" i="19"/>
  <c r="A49" i="19"/>
  <c r="C48" i="19"/>
  <c r="E48" i="19" s="1"/>
  <c r="B48" i="19"/>
  <c r="A48" i="19"/>
  <c r="C47" i="19"/>
  <c r="E47" i="19" s="1"/>
  <c r="B47" i="19"/>
  <c r="A47" i="19"/>
  <c r="C46" i="19"/>
  <c r="E46" i="19" s="1"/>
  <c r="B46" i="19"/>
  <c r="A46" i="19"/>
  <c r="C45" i="19"/>
  <c r="E45" i="19" s="1"/>
  <c r="B45" i="19"/>
  <c r="A45" i="19"/>
  <c r="C44" i="19"/>
  <c r="E44" i="19" s="1"/>
  <c r="B44" i="19"/>
  <c r="A44" i="19"/>
  <c r="C43" i="19"/>
  <c r="E43" i="19" s="1"/>
  <c r="B43" i="19"/>
  <c r="A43" i="19"/>
  <c r="C42" i="19"/>
  <c r="E42" i="19" s="1"/>
  <c r="B42" i="19"/>
  <c r="A42" i="19"/>
  <c r="C41" i="19"/>
  <c r="E41" i="19" s="1"/>
  <c r="B41" i="19"/>
  <c r="A41" i="19"/>
  <c r="C40" i="19"/>
  <c r="E40" i="19" s="1"/>
  <c r="B40" i="19"/>
  <c r="A40" i="19"/>
  <c r="C39" i="19"/>
  <c r="E39" i="19" s="1"/>
  <c r="B39" i="19"/>
  <c r="A39" i="19"/>
  <c r="C38" i="19"/>
  <c r="E38" i="19" s="1"/>
  <c r="B38" i="19"/>
  <c r="A38" i="19"/>
  <c r="C37" i="19"/>
  <c r="E37" i="19" s="1"/>
  <c r="B37" i="19"/>
  <c r="A37" i="19"/>
  <c r="C36" i="19"/>
  <c r="E36" i="19" s="1"/>
  <c r="B36" i="19"/>
  <c r="A36" i="19"/>
  <c r="C35" i="19"/>
  <c r="E35" i="19" s="1"/>
  <c r="B35" i="19"/>
  <c r="A35" i="19"/>
  <c r="C34" i="19"/>
  <c r="E34" i="19" s="1"/>
  <c r="B34" i="19"/>
  <c r="A34" i="19"/>
  <c r="C33" i="19"/>
  <c r="E33" i="19" s="1"/>
  <c r="B33" i="19"/>
  <c r="A33" i="19"/>
  <c r="C32" i="19"/>
  <c r="E32" i="19" s="1"/>
  <c r="B32" i="19"/>
  <c r="A32" i="19"/>
  <c r="C31" i="19"/>
  <c r="E31" i="19" s="1"/>
  <c r="B31" i="19"/>
  <c r="A31" i="19"/>
  <c r="C30" i="19"/>
  <c r="E30" i="19" s="1"/>
  <c r="B30" i="19"/>
  <c r="A30" i="19"/>
  <c r="C29" i="19"/>
  <c r="E29" i="19" s="1"/>
  <c r="B29" i="19"/>
  <c r="A29" i="19"/>
  <c r="C28" i="19"/>
  <c r="E28" i="19" s="1"/>
  <c r="B28" i="19"/>
  <c r="A28" i="19"/>
  <c r="C27" i="19"/>
  <c r="E27" i="19" s="1"/>
  <c r="B27" i="19"/>
  <c r="A27" i="19"/>
  <c r="C26" i="19"/>
  <c r="E26" i="19" s="1"/>
  <c r="B26" i="19"/>
  <c r="A26" i="19"/>
  <c r="C25" i="19"/>
  <c r="E25" i="19" s="1"/>
  <c r="B25" i="19"/>
  <c r="A25" i="19"/>
  <c r="C24" i="19"/>
  <c r="E24" i="19" s="1"/>
  <c r="B24" i="19"/>
  <c r="A24" i="19"/>
  <c r="C23" i="19"/>
  <c r="E23" i="19" s="1"/>
  <c r="B23" i="19"/>
  <c r="A23" i="19"/>
  <c r="C22" i="19"/>
  <c r="E22" i="19" s="1"/>
  <c r="B22" i="19"/>
  <c r="A22" i="19"/>
  <c r="C21" i="19"/>
  <c r="E21" i="19" s="1"/>
  <c r="B21" i="19"/>
  <c r="A21" i="19"/>
  <c r="C20" i="19"/>
  <c r="E20" i="19" s="1"/>
  <c r="B20" i="19"/>
  <c r="A20" i="19"/>
  <c r="C19" i="19"/>
  <c r="E19" i="19" s="1"/>
  <c r="B19" i="19"/>
  <c r="A19" i="19"/>
  <c r="C18" i="19"/>
  <c r="E18" i="19" s="1"/>
  <c r="B18" i="19"/>
  <c r="A18" i="19"/>
  <c r="C17" i="19"/>
  <c r="E17" i="19" s="1"/>
  <c r="B17" i="19"/>
  <c r="A17" i="19"/>
  <c r="C16" i="19"/>
  <c r="E16" i="19" s="1"/>
  <c r="B16" i="19"/>
  <c r="A16" i="19"/>
  <c r="C15" i="19"/>
  <c r="E15" i="19" s="1"/>
  <c r="B15" i="19"/>
  <c r="A15" i="19"/>
  <c r="C14" i="19"/>
  <c r="E14" i="19" s="1"/>
  <c r="B14" i="19"/>
  <c r="A14" i="19"/>
  <c r="C13" i="19"/>
  <c r="E13" i="19" s="1"/>
  <c r="B13" i="19"/>
  <c r="A13" i="19"/>
  <c r="C12" i="19"/>
  <c r="E12" i="19" s="1"/>
  <c r="B12" i="19"/>
  <c r="A12" i="19"/>
  <c r="G11" i="19"/>
  <c r="C11" i="19"/>
  <c r="E11" i="19" s="1"/>
  <c r="F11" i="19" s="1"/>
  <c r="B11" i="19"/>
  <c r="A11" i="19"/>
  <c r="G10" i="19"/>
  <c r="C10" i="19"/>
  <c r="E10" i="19" s="1"/>
  <c r="F10" i="19" s="1"/>
  <c r="B10" i="19"/>
  <c r="A10" i="19"/>
  <c r="G9" i="19"/>
  <c r="C9" i="19"/>
  <c r="E9" i="19" s="1"/>
  <c r="F9" i="19" s="1"/>
  <c r="B9" i="19"/>
  <c r="A9" i="19"/>
  <c r="G8" i="19"/>
  <c r="C8" i="19"/>
  <c r="E8" i="19" s="1"/>
  <c r="F8" i="19" s="1"/>
  <c r="B8" i="19"/>
  <c r="A8" i="19"/>
  <c r="G7" i="19"/>
  <c r="C7" i="19"/>
  <c r="E7" i="19" s="1"/>
  <c r="F7" i="19" s="1"/>
  <c r="B7" i="19"/>
  <c r="A7" i="19"/>
  <c r="C147" i="18"/>
  <c r="E147" i="18" s="1"/>
  <c r="B147" i="18"/>
  <c r="A147" i="18"/>
  <c r="C146" i="18"/>
  <c r="E146" i="18" s="1"/>
  <c r="B146" i="18"/>
  <c r="A146" i="18"/>
  <c r="C145" i="18"/>
  <c r="E145" i="18" s="1"/>
  <c r="B145" i="18"/>
  <c r="A145" i="18"/>
  <c r="C144" i="18"/>
  <c r="E144" i="18" s="1"/>
  <c r="B144" i="18"/>
  <c r="D144" i="18" s="1"/>
  <c r="A144" i="18"/>
  <c r="C143" i="18"/>
  <c r="E143" i="18" s="1"/>
  <c r="B143" i="18"/>
  <c r="A143" i="18"/>
  <c r="C142" i="18"/>
  <c r="E142" i="18" s="1"/>
  <c r="B142" i="18"/>
  <c r="A142" i="18"/>
  <c r="C141" i="18"/>
  <c r="E141" i="18" s="1"/>
  <c r="B141" i="18"/>
  <c r="A141" i="18"/>
  <c r="C140" i="18"/>
  <c r="E140" i="18" s="1"/>
  <c r="B140" i="18"/>
  <c r="D140" i="18" s="1"/>
  <c r="A140" i="18"/>
  <c r="C139" i="18"/>
  <c r="E139" i="18" s="1"/>
  <c r="B139" i="18"/>
  <c r="A139" i="18"/>
  <c r="C138" i="18"/>
  <c r="E138" i="18" s="1"/>
  <c r="B138" i="18"/>
  <c r="A138" i="18"/>
  <c r="C137" i="18"/>
  <c r="E137" i="18" s="1"/>
  <c r="B137" i="18"/>
  <c r="A137" i="18"/>
  <c r="C136" i="18"/>
  <c r="E136" i="18" s="1"/>
  <c r="B136" i="18"/>
  <c r="D136" i="18" s="1"/>
  <c r="A136" i="18"/>
  <c r="C135" i="18"/>
  <c r="E135" i="18" s="1"/>
  <c r="B135" i="18"/>
  <c r="A135" i="18"/>
  <c r="C134" i="18"/>
  <c r="E134" i="18" s="1"/>
  <c r="B134" i="18"/>
  <c r="A134" i="18"/>
  <c r="C133" i="18"/>
  <c r="E133" i="18" s="1"/>
  <c r="B133" i="18"/>
  <c r="A133" i="18"/>
  <c r="C132" i="18"/>
  <c r="E132" i="18" s="1"/>
  <c r="B132" i="18"/>
  <c r="D132" i="18" s="1"/>
  <c r="A132" i="18"/>
  <c r="C131" i="18"/>
  <c r="E131" i="18" s="1"/>
  <c r="B131" i="18"/>
  <c r="A131" i="18"/>
  <c r="C130" i="18"/>
  <c r="E130" i="18" s="1"/>
  <c r="B130" i="18"/>
  <c r="A130" i="18"/>
  <c r="C129" i="18"/>
  <c r="E129" i="18" s="1"/>
  <c r="B129" i="18"/>
  <c r="A129" i="18"/>
  <c r="C128" i="18"/>
  <c r="E128" i="18" s="1"/>
  <c r="B128" i="18"/>
  <c r="D128" i="18" s="1"/>
  <c r="A128" i="18"/>
  <c r="C127" i="18"/>
  <c r="E127" i="18" s="1"/>
  <c r="B127" i="18"/>
  <c r="A127" i="18"/>
  <c r="C126" i="18"/>
  <c r="E126" i="18" s="1"/>
  <c r="B126" i="18"/>
  <c r="A126" i="18"/>
  <c r="C125" i="18"/>
  <c r="E125" i="18" s="1"/>
  <c r="B125" i="18"/>
  <c r="A125" i="18"/>
  <c r="C124" i="18"/>
  <c r="E124" i="18" s="1"/>
  <c r="B124" i="18"/>
  <c r="D124" i="18" s="1"/>
  <c r="A124" i="18"/>
  <c r="C123" i="18"/>
  <c r="E123" i="18" s="1"/>
  <c r="B123" i="18"/>
  <c r="A123" i="18"/>
  <c r="C122" i="18"/>
  <c r="E122" i="18" s="1"/>
  <c r="B122" i="18"/>
  <c r="A122" i="18"/>
  <c r="C121" i="18"/>
  <c r="E121" i="18" s="1"/>
  <c r="B121" i="18"/>
  <c r="A121" i="18"/>
  <c r="C120" i="18"/>
  <c r="E120" i="18" s="1"/>
  <c r="B120" i="18"/>
  <c r="D120" i="18" s="1"/>
  <c r="A120" i="18"/>
  <c r="C119" i="18"/>
  <c r="E119" i="18" s="1"/>
  <c r="B119" i="18"/>
  <c r="A119" i="18"/>
  <c r="C118" i="18"/>
  <c r="E118" i="18" s="1"/>
  <c r="B118" i="18"/>
  <c r="A118" i="18"/>
  <c r="C117" i="18"/>
  <c r="E117" i="18" s="1"/>
  <c r="B117" i="18"/>
  <c r="A117" i="18"/>
  <c r="C116" i="18"/>
  <c r="E116" i="18" s="1"/>
  <c r="B116" i="18"/>
  <c r="D116" i="18" s="1"/>
  <c r="A116" i="18"/>
  <c r="C115" i="18"/>
  <c r="E115" i="18" s="1"/>
  <c r="B115" i="18"/>
  <c r="A115" i="18"/>
  <c r="C114" i="18"/>
  <c r="E114" i="18" s="1"/>
  <c r="B114" i="18"/>
  <c r="A114" i="18"/>
  <c r="C113" i="18"/>
  <c r="E113" i="18" s="1"/>
  <c r="B113" i="18"/>
  <c r="A113" i="18"/>
  <c r="C112" i="18"/>
  <c r="E112" i="18" s="1"/>
  <c r="B112" i="18"/>
  <c r="D112" i="18" s="1"/>
  <c r="A112" i="18"/>
  <c r="C111" i="18"/>
  <c r="E111" i="18" s="1"/>
  <c r="B111" i="18"/>
  <c r="A111" i="18"/>
  <c r="C110" i="18"/>
  <c r="E110" i="18" s="1"/>
  <c r="B110" i="18"/>
  <c r="A110" i="18"/>
  <c r="C109" i="18"/>
  <c r="E109" i="18" s="1"/>
  <c r="B109" i="18"/>
  <c r="A109" i="18"/>
  <c r="C108" i="18"/>
  <c r="E108" i="18" s="1"/>
  <c r="B108" i="18"/>
  <c r="D108" i="18" s="1"/>
  <c r="A108" i="18"/>
  <c r="C107" i="18"/>
  <c r="E107" i="18" s="1"/>
  <c r="B107" i="18"/>
  <c r="A107" i="18"/>
  <c r="C106" i="18"/>
  <c r="E106" i="18" s="1"/>
  <c r="B106" i="18"/>
  <c r="A106" i="18"/>
  <c r="C105" i="18"/>
  <c r="E105" i="18" s="1"/>
  <c r="B105" i="18"/>
  <c r="A105" i="18"/>
  <c r="C104" i="18"/>
  <c r="E104" i="18" s="1"/>
  <c r="B104" i="18"/>
  <c r="D104" i="18" s="1"/>
  <c r="A104" i="18"/>
  <c r="C103" i="18"/>
  <c r="E103" i="18" s="1"/>
  <c r="B103" i="18"/>
  <c r="A103" i="18"/>
  <c r="C102" i="18"/>
  <c r="E102" i="18" s="1"/>
  <c r="B102" i="18"/>
  <c r="A102" i="18"/>
  <c r="C101" i="18"/>
  <c r="E101" i="18" s="1"/>
  <c r="B101" i="18"/>
  <c r="A101" i="18"/>
  <c r="C100" i="18"/>
  <c r="E100" i="18" s="1"/>
  <c r="B100" i="18"/>
  <c r="D100" i="18" s="1"/>
  <c r="A100" i="18"/>
  <c r="C99" i="18"/>
  <c r="E99" i="18" s="1"/>
  <c r="B99" i="18"/>
  <c r="A99" i="18"/>
  <c r="C98" i="18"/>
  <c r="E98" i="18" s="1"/>
  <c r="B98" i="18"/>
  <c r="A98" i="18"/>
  <c r="C97" i="18"/>
  <c r="E97" i="18" s="1"/>
  <c r="B97" i="18"/>
  <c r="A97" i="18"/>
  <c r="C96" i="18"/>
  <c r="E96" i="18" s="1"/>
  <c r="B96" i="18"/>
  <c r="D96" i="18" s="1"/>
  <c r="A96" i="18"/>
  <c r="C95" i="18"/>
  <c r="E95" i="18" s="1"/>
  <c r="B95" i="18"/>
  <c r="A95" i="18"/>
  <c r="C94" i="18"/>
  <c r="E94" i="18" s="1"/>
  <c r="B94" i="18"/>
  <c r="A94" i="18"/>
  <c r="C93" i="18"/>
  <c r="E93" i="18" s="1"/>
  <c r="B93" i="18"/>
  <c r="A93" i="18"/>
  <c r="C92" i="18"/>
  <c r="E92" i="18" s="1"/>
  <c r="B92" i="18"/>
  <c r="D92" i="18" s="1"/>
  <c r="A92" i="18"/>
  <c r="C91" i="18"/>
  <c r="E91" i="18" s="1"/>
  <c r="B91" i="18"/>
  <c r="A91" i="18"/>
  <c r="C90" i="18"/>
  <c r="E90" i="18" s="1"/>
  <c r="B90" i="18"/>
  <c r="A90" i="18"/>
  <c r="C89" i="18"/>
  <c r="E89" i="18" s="1"/>
  <c r="B89" i="18"/>
  <c r="A89" i="18"/>
  <c r="C88" i="18"/>
  <c r="E88" i="18" s="1"/>
  <c r="B88" i="18"/>
  <c r="D88" i="18" s="1"/>
  <c r="A88" i="18"/>
  <c r="C87" i="18"/>
  <c r="E87" i="18" s="1"/>
  <c r="B87" i="18"/>
  <c r="A87" i="18"/>
  <c r="C86" i="18"/>
  <c r="E86" i="18" s="1"/>
  <c r="B86" i="18"/>
  <c r="A86" i="18"/>
  <c r="C85" i="18"/>
  <c r="E85" i="18" s="1"/>
  <c r="B85" i="18"/>
  <c r="A85" i="18"/>
  <c r="C84" i="18"/>
  <c r="E84" i="18" s="1"/>
  <c r="B84" i="18"/>
  <c r="D84" i="18" s="1"/>
  <c r="A84" i="18"/>
  <c r="C83" i="18"/>
  <c r="E83" i="18" s="1"/>
  <c r="B83" i="18"/>
  <c r="A83" i="18"/>
  <c r="C82" i="18"/>
  <c r="E82" i="18" s="1"/>
  <c r="B82" i="18"/>
  <c r="A82" i="18"/>
  <c r="C81" i="18"/>
  <c r="E81" i="18" s="1"/>
  <c r="B81" i="18"/>
  <c r="A81" i="18"/>
  <c r="C80" i="18"/>
  <c r="E80" i="18" s="1"/>
  <c r="B80" i="18"/>
  <c r="A80" i="18"/>
  <c r="C79" i="18"/>
  <c r="E79" i="18" s="1"/>
  <c r="B79" i="18"/>
  <c r="A79" i="18"/>
  <c r="C78" i="18"/>
  <c r="E78" i="18" s="1"/>
  <c r="B78" i="18"/>
  <c r="A78" i="18"/>
  <c r="C77" i="18"/>
  <c r="E77" i="18" s="1"/>
  <c r="B77" i="18"/>
  <c r="A77" i="18"/>
  <c r="C76" i="18"/>
  <c r="E76" i="18" s="1"/>
  <c r="B76" i="18"/>
  <c r="A76" i="18"/>
  <c r="C75" i="18"/>
  <c r="E75" i="18" s="1"/>
  <c r="B75" i="18"/>
  <c r="A75" i="18"/>
  <c r="C74" i="18"/>
  <c r="E74" i="18" s="1"/>
  <c r="B74" i="18"/>
  <c r="A74" i="18"/>
  <c r="C73" i="18"/>
  <c r="E73" i="18" s="1"/>
  <c r="B73" i="18"/>
  <c r="A73" i="18"/>
  <c r="C72" i="18"/>
  <c r="E72" i="18" s="1"/>
  <c r="B72" i="18"/>
  <c r="A72" i="18"/>
  <c r="C71" i="18"/>
  <c r="E71" i="18" s="1"/>
  <c r="B71" i="18"/>
  <c r="A71" i="18"/>
  <c r="C70" i="18"/>
  <c r="E70" i="18" s="1"/>
  <c r="B70" i="18"/>
  <c r="A70" i="18"/>
  <c r="C69" i="18"/>
  <c r="E69" i="18" s="1"/>
  <c r="B69" i="18"/>
  <c r="A69" i="18"/>
  <c r="C68" i="18"/>
  <c r="E68" i="18" s="1"/>
  <c r="B68" i="18"/>
  <c r="A68" i="18"/>
  <c r="C67" i="18"/>
  <c r="E67" i="18" s="1"/>
  <c r="B67" i="18"/>
  <c r="A67" i="18"/>
  <c r="C66" i="18"/>
  <c r="E66" i="18" s="1"/>
  <c r="B66" i="18"/>
  <c r="A66" i="18"/>
  <c r="C65" i="18"/>
  <c r="E65" i="18" s="1"/>
  <c r="B65" i="18"/>
  <c r="A65" i="18"/>
  <c r="C64" i="18"/>
  <c r="E64" i="18" s="1"/>
  <c r="B64" i="18"/>
  <c r="A64" i="18"/>
  <c r="C63" i="18"/>
  <c r="E63" i="18" s="1"/>
  <c r="B63" i="18"/>
  <c r="A63" i="18"/>
  <c r="C62" i="18"/>
  <c r="E62" i="18" s="1"/>
  <c r="B62" i="18"/>
  <c r="A62" i="18"/>
  <c r="C61" i="18"/>
  <c r="E61" i="18" s="1"/>
  <c r="B61" i="18"/>
  <c r="A61" i="18"/>
  <c r="C60" i="18"/>
  <c r="E60" i="18" s="1"/>
  <c r="B60" i="18"/>
  <c r="A60" i="18"/>
  <c r="C59" i="18"/>
  <c r="E59" i="18" s="1"/>
  <c r="B59" i="18"/>
  <c r="A59" i="18"/>
  <c r="C58" i="18"/>
  <c r="E58" i="18" s="1"/>
  <c r="B58" i="18"/>
  <c r="A58" i="18"/>
  <c r="C57" i="18"/>
  <c r="E57" i="18" s="1"/>
  <c r="B57" i="18"/>
  <c r="A57" i="18"/>
  <c r="C56" i="18"/>
  <c r="E56" i="18" s="1"/>
  <c r="B56" i="18"/>
  <c r="A56" i="18"/>
  <c r="C55" i="18"/>
  <c r="E55" i="18" s="1"/>
  <c r="B55" i="18"/>
  <c r="A55" i="18"/>
  <c r="C54" i="18"/>
  <c r="E54" i="18" s="1"/>
  <c r="B54" i="18"/>
  <c r="A54" i="18"/>
  <c r="C53" i="18"/>
  <c r="E53" i="18" s="1"/>
  <c r="B53" i="18"/>
  <c r="A53" i="18"/>
  <c r="C52" i="18"/>
  <c r="E52" i="18" s="1"/>
  <c r="B52" i="18"/>
  <c r="A52" i="18"/>
  <c r="C51" i="18"/>
  <c r="E51" i="18" s="1"/>
  <c r="B51" i="18"/>
  <c r="A51" i="18"/>
  <c r="C50" i="18"/>
  <c r="E50" i="18" s="1"/>
  <c r="B50" i="18"/>
  <c r="A50" i="18"/>
  <c r="C49" i="18"/>
  <c r="E49" i="18" s="1"/>
  <c r="B49" i="18"/>
  <c r="A49" i="18"/>
  <c r="C48" i="18"/>
  <c r="E48" i="18" s="1"/>
  <c r="B48" i="18"/>
  <c r="A48" i="18"/>
  <c r="C47" i="18"/>
  <c r="E47" i="18" s="1"/>
  <c r="B47" i="18"/>
  <c r="A47" i="18"/>
  <c r="C46" i="18"/>
  <c r="E46" i="18" s="1"/>
  <c r="B46" i="18"/>
  <c r="A46" i="18"/>
  <c r="C45" i="18"/>
  <c r="E45" i="18" s="1"/>
  <c r="B45" i="18"/>
  <c r="A45" i="18"/>
  <c r="C44" i="18"/>
  <c r="E44" i="18" s="1"/>
  <c r="B44" i="18"/>
  <c r="A44" i="18"/>
  <c r="C43" i="18"/>
  <c r="E43" i="18" s="1"/>
  <c r="B43" i="18"/>
  <c r="A43" i="18"/>
  <c r="C42" i="18"/>
  <c r="E42" i="18" s="1"/>
  <c r="B42" i="18"/>
  <c r="A42" i="18"/>
  <c r="C41" i="18"/>
  <c r="E41" i="18" s="1"/>
  <c r="B41" i="18"/>
  <c r="A41" i="18"/>
  <c r="C40" i="18"/>
  <c r="E40" i="18" s="1"/>
  <c r="B40" i="18"/>
  <c r="A40" i="18"/>
  <c r="C39" i="18"/>
  <c r="E39" i="18" s="1"/>
  <c r="B39" i="18"/>
  <c r="A39" i="18"/>
  <c r="C38" i="18"/>
  <c r="E38" i="18" s="1"/>
  <c r="B38" i="18"/>
  <c r="A38" i="18"/>
  <c r="C37" i="18"/>
  <c r="E37" i="18" s="1"/>
  <c r="B37" i="18"/>
  <c r="A37" i="18"/>
  <c r="C36" i="18"/>
  <c r="E36" i="18" s="1"/>
  <c r="B36" i="18"/>
  <c r="A36" i="18"/>
  <c r="C35" i="18"/>
  <c r="E35" i="18" s="1"/>
  <c r="B35" i="18"/>
  <c r="A35" i="18"/>
  <c r="C34" i="18"/>
  <c r="E34" i="18" s="1"/>
  <c r="B34" i="18"/>
  <c r="A34" i="18"/>
  <c r="C33" i="18"/>
  <c r="E33" i="18" s="1"/>
  <c r="B33" i="18"/>
  <c r="A33" i="18"/>
  <c r="C32" i="18"/>
  <c r="E32" i="18" s="1"/>
  <c r="B32" i="18"/>
  <c r="A32" i="18"/>
  <c r="C31" i="18"/>
  <c r="E31" i="18" s="1"/>
  <c r="B31" i="18"/>
  <c r="A31" i="18"/>
  <c r="C30" i="18"/>
  <c r="E30" i="18" s="1"/>
  <c r="B30" i="18"/>
  <c r="A30" i="18"/>
  <c r="C29" i="18"/>
  <c r="E29" i="18" s="1"/>
  <c r="B29" i="18"/>
  <c r="A29" i="18"/>
  <c r="C28" i="18"/>
  <c r="E28" i="18" s="1"/>
  <c r="B28" i="18"/>
  <c r="D28" i="18" s="1"/>
  <c r="A28" i="18"/>
  <c r="C27" i="18"/>
  <c r="E27" i="18" s="1"/>
  <c r="B27" i="18"/>
  <c r="A27" i="18"/>
  <c r="C26" i="18"/>
  <c r="E26" i="18" s="1"/>
  <c r="B26" i="18"/>
  <c r="A26" i="18"/>
  <c r="C25" i="18"/>
  <c r="E25" i="18" s="1"/>
  <c r="B25" i="18"/>
  <c r="A25" i="18"/>
  <c r="C24" i="18"/>
  <c r="E24" i="18" s="1"/>
  <c r="B24" i="18"/>
  <c r="A24" i="18"/>
  <c r="C23" i="18"/>
  <c r="E23" i="18" s="1"/>
  <c r="B23" i="18"/>
  <c r="A23" i="18"/>
  <c r="C22" i="18"/>
  <c r="E22" i="18" s="1"/>
  <c r="B22" i="18"/>
  <c r="A22" i="18"/>
  <c r="C21" i="18"/>
  <c r="E21" i="18" s="1"/>
  <c r="B21" i="18"/>
  <c r="A21" i="18"/>
  <c r="C20" i="18"/>
  <c r="E20" i="18" s="1"/>
  <c r="B20" i="18"/>
  <c r="A20" i="18"/>
  <c r="C19" i="18"/>
  <c r="E19" i="18" s="1"/>
  <c r="B19" i="18"/>
  <c r="A19" i="18"/>
  <c r="C18" i="18"/>
  <c r="E18" i="18" s="1"/>
  <c r="B18" i="18"/>
  <c r="A18" i="18"/>
  <c r="C17" i="18"/>
  <c r="E17" i="18" s="1"/>
  <c r="B17" i="18"/>
  <c r="A17" i="18"/>
  <c r="C16" i="18"/>
  <c r="E16" i="18" s="1"/>
  <c r="B16" i="18"/>
  <c r="A16" i="18"/>
  <c r="C15" i="18"/>
  <c r="E15" i="18" s="1"/>
  <c r="B15" i="18"/>
  <c r="A15" i="18"/>
  <c r="C14" i="18"/>
  <c r="E14" i="18" s="1"/>
  <c r="B14" i="18"/>
  <c r="D70" i="18" s="1"/>
  <c r="A14" i="18"/>
  <c r="C13" i="18"/>
  <c r="E13" i="18" s="1"/>
  <c r="B13" i="18"/>
  <c r="A13" i="18"/>
  <c r="C12" i="18"/>
  <c r="E12" i="18" s="1"/>
  <c r="B12" i="18"/>
  <c r="A12" i="18"/>
  <c r="C11" i="18"/>
  <c r="E11" i="18" s="1"/>
  <c r="B11" i="18"/>
  <c r="A11" i="18"/>
  <c r="G10" i="18"/>
  <c r="C10" i="18"/>
  <c r="E10" i="18" s="1"/>
  <c r="F10" i="18" s="1"/>
  <c r="B10" i="18"/>
  <c r="A10" i="18"/>
  <c r="G9" i="18"/>
  <c r="C9" i="18"/>
  <c r="E9" i="18" s="1"/>
  <c r="F9" i="18" s="1"/>
  <c r="B9" i="18"/>
  <c r="A9" i="18"/>
  <c r="G8" i="18"/>
  <c r="C8" i="18"/>
  <c r="E8" i="18" s="1"/>
  <c r="F8" i="18" s="1"/>
  <c r="B8" i="18"/>
  <c r="A8" i="18"/>
  <c r="G7" i="18"/>
  <c r="C7" i="18"/>
  <c r="E7" i="18" s="1"/>
  <c r="F7" i="18" s="1"/>
  <c r="B7" i="18"/>
  <c r="A7" i="18"/>
  <c r="C147" i="17"/>
  <c r="E147" i="17" s="1"/>
  <c r="B147" i="17"/>
  <c r="A147" i="17"/>
  <c r="C146" i="17"/>
  <c r="E146" i="17" s="1"/>
  <c r="B146" i="17"/>
  <c r="A146" i="17"/>
  <c r="C145" i="17"/>
  <c r="E145" i="17" s="1"/>
  <c r="B145" i="17"/>
  <c r="A145" i="17"/>
  <c r="C144" i="17"/>
  <c r="E144" i="17" s="1"/>
  <c r="B144" i="17"/>
  <c r="A144" i="17"/>
  <c r="C143" i="17"/>
  <c r="E143" i="17" s="1"/>
  <c r="B143" i="17"/>
  <c r="A143" i="17"/>
  <c r="C142" i="17"/>
  <c r="E142" i="17" s="1"/>
  <c r="B142" i="17"/>
  <c r="A142" i="17"/>
  <c r="C141" i="17"/>
  <c r="E141" i="17" s="1"/>
  <c r="B141" i="17"/>
  <c r="A141" i="17"/>
  <c r="C140" i="17"/>
  <c r="E140" i="17" s="1"/>
  <c r="B140" i="17"/>
  <c r="A140" i="17"/>
  <c r="C139" i="17"/>
  <c r="E139" i="17" s="1"/>
  <c r="B139" i="17"/>
  <c r="A139" i="17"/>
  <c r="C138" i="17"/>
  <c r="E138" i="17" s="1"/>
  <c r="B138" i="17"/>
  <c r="A138" i="17"/>
  <c r="C137" i="17"/>
  <c r="E137" i="17" s="1"/>
  <c r="B137" i="17"/>
  <c r="A137" i="17"/>
  <c r="C136" i="17"/>
  <c r="E136" i="17" s="1"/>
  <c r="B136" i="17"/>
  <c r="A136" i="17"/>
  <c r="C135" i="17"/>
  <c r="E135" i="17" s="1"/>
  <c r="B135" i="17"/>
  <c r="A135" i="17"/>
  <c r="C134" i="17"/>
  <c r="E134" i="17" s="1"/>
  <c r="B134" i="17"/>
  <c r="A134" i="17"/>
  <c r="C133" i="17"/>
  <c r="E133" i="17" s="1"/>
  <c r="B133" i="17"/>
  <c r="A133" i="17"/>
  <c r="C132" i="17"/>
  <c r="E132" i="17" s="1"/>
  <c r="B132" i="17"/>
  <c r="A132" i="17"/>
  <c r="C131" i="17"/>
  <c r="E131" i="17" s="1"/>
  <c r="B131" i="17"/>
  <c r="A131" i="17"/>
  <c r="C130" i="17"/>
  <c r="E130" i="17" s="1"/>
  <c r="B130" i="17"/>
  <c r="A130" i="17"/>
  <c r="C129" i="17"/>
  <c r="E129" i="17" s="1"/>
  <c r="B129" i="17"/>
  <c r="A129" i="17"/>
  <c r="C128" i="17"/>
  <c r="E128" i="17" s="1"/>
  <c r="B128" i="17"/>
  <c r="A128" i="17"/>
  <c r="C127" i="17"/>
  <c r="E127" i="17" s="1"/>
  <c r="B127" i="17"/>
  <c r="A127" i="17"/>
  <c r="C126" i="17"/>
  <c r="E126" i="17" s="1"/>
  <c r="B126" i="17"/>
  <c r="A126" i="17"/>
  <c r="C125" i="17"/>
  <c r="E125" i="17" s="1"/>
  <c r="B125" i="17"/>
  <c r="A125" i="17"/>
  <c r="C124" i="17"/>
  <c r="E124" i="17" s="1"/>
  <c r="B124" i="17"/>
  <c r="A124" i="17"/>
  <c r="C123" i="17"/>
  <c r="E123" i="17" s="1"/>
  <c r="B123" i="17"/>
  <c r="A123" i="17"/>
  <c r="C122" i="17"/>
  <c r="E122" i="17" s="1"/>
  <c r="B122" i="17"/>
  <c r="A122" i="17"/>
  <c r="C121" i="17"/>
  <c r="E121" i="17" s="1"/>
  <c r="B121" i="17"/>
  <c r="A121" i="17"/>
  <c r="C120" i="17"/>
  <c r="E120" i="17" s="1"/>
  <c r="B120" i="17"/>
  <c r="A120" i="17"/>
  <c r="C119" i="17"/>
  <c r="E119" i="17" s="1"/>
  <c r="B119" i="17"/>
  <c r="A119" i="17"/>
  <c r="C118" i="17"/>
  <c r="E118" i="17" s="1"/>
  <c r="B118" i="17"/>
  <c r="A118" i="17"/>
  <c r="C117" i="17"/>
  <c r="E117" i="17" s="1"/>
  <c r="B117" i="17"/>
  <c r="A117" i="17"/>
  <c r="C116" i="17"/>
  <c r="E116" i="17" s="1"/>
  <c r="B116" i="17"/>
  <c r="A116" i="17"/>
  <c r="C115" i="17"/>
  <c r="E115" i="17" s="1"/>
  <c r="B115" i="17"/>
  <c r="A115" i="17"/>
  <c r="C114" i="17"/>
  <c r="E114" i="17" s="1"/>
  <c r="B114" i="17"/>
  <c r="A114" i="17"/>
  <c r="C113" i="17"/>
  <c r="E113" i="17" s="1"/>
  <c r="B113" i="17"/>
  <c r="A113" i="17"/>
  <c r="C112" i="17"/>
  <c r="E112" i="17" s="1"/>
  <c r="B112" i="17"/>
  <c r="A112" i="17"/>
  <c r="C111" i="17"/>
  <c r="E111" i="17" s="1"/>
  <c r="B111" i="17"/>
  <c r="A111" i="17"/>
  <c r="C110" i="17"/>
  <c r="E110" i="17" s="1"/>
  <c r="B110" i="17"/>
  <c r="A110" i="17"/>
  <c r="C109" i="17"/>
  <c r="E109" i="17" s="1"/>
  <c r="B109" i="17"/>
  <c r="A109" i="17"/>
  <c r="C108" i="17"/>
  <c r="E108" i="17" s="1"/>
  <c r="B108" i="17"/>
  <c r="A108" i="17"/>
  <c r="C107" i="17"/>
  <c r="E107" i="17" s="1"/>
  <c r="B107" i="17"/>
  <c r="A107" i="17"/>
  <c r="C106" i="17"/>
  <c r="E106" i="17" s="1"/>
  <c r="B106" i="17"/>
  <c r="A106" i="17"/>
  <c r="C105" i="17"/>
  <c r="E105" i="17" s="1"/>
  <c r="B105" i="17"/>
  <c r="A105" i="17"/>
  <c r="C104" i="17"/>
  <c r="E104" i="17" s="1"/>
  <c r="B104" i="17"/>
  <c r="A104" i="17"/>
  <c r="C103" i="17"/>
  <c r="E103" i="17" s="1"/>
  <c r="B103" i="17"/>
  <c r="A103" i="17"/>
  <c r="C102" i="17"/>
  <c r="E102" i="17" s="1"/>
  <c r="B102" i="17"/>
  <c r="A102" i="17"/>
  <c r="C101" i="17"/>
  <c r="E101" i="17" s="1"/>
  <c r="B101" i="17"/>
  <c r="A101" i="17"/>
  <c r="C100" i="17"/>
  <c r="E100" i="17" s="1"/>
  <c r="B100" i="17"/>
  <c r="A100" i="17"/>
  <c r="C99" i="17"/>
  <c r="E99" i="17" s="1"/>
  <c r="B99" i="17"/>
  <c r="A99" i="17"/>
  <c r="C98" i="17"/>
  <c r="E98" i="17" s="1"/>
  <c r="B98" i="17"/>
  <c r="A98" i="17"/>
  <c r="C97" i="17"/>
  <c r="E97" i="17" s="1"/>
  <c r="B97" i="17"/>
  <c r="A97" i="17"/>
  <c r="C96" i="17"/>
  <c r="E96" i="17" s="1"/>
  <c r="B96" i="17"/>
  <c r="A96" i="17"/>
  <c r="C95" i="17"/>
  <c r="E95" i="17" s="1"/>
  <c r="B95" i="17"/>
  <c r="A95" i="17"/>
  <c r="C94" i="17"/>
  <c r="E94" i="17" s="1"/>
  <c r="B94" i="17"/>
  <c r="A94" i="17"/>
  <c r="C93" i="17"/>
  <c r="E93" i="17" s="1"/>
  <c r="B93" i="17"/>
  <c r="A93" i="17"/>
  <c r="C92" i="17"/>
  <c r="E92" i="17" s="1"/>
  <c r="B92" i="17"/>
  <c r="A92" i="17"/>
  <c r="C91" i="17"/>
  <c r="E91" i="17" s="1"/>
  <c r="B91" i="17"/>
  <c r="A91" i="17"/>
  <c r="C90" i="17"/>
  <c r="E90" i="17" s="1"/>
  <c r="B90" i="17"/>
  <c r="A90" i="17"/>
  <c r="C89" i="17"/>
  <c r="E89" i="17" s="1"/>
  <c r="B89" i="17"/>
  <c r="A89" i="17"/>
  <c r="C88" i="17"/>
  <c r="E88" i="17" s="1"/>
  <c r="B88" i="17"/>
  <c r="A88" i="17"/>
  <c r="C87" i="17"/>
  <c r="E87" i="17" s="1"/>
  <c r="B87" i="17"/>
  <c r="A87" i="17"/>
  <c r="C86" i="17"/>
  <c r="E86" i="17" s="1"/>
  <c r="B86" i="17"/>
  <c r="A86" i="17"/>
  <c r="C85" i="17"/>
  <c r="E85" i="17" s="1"/>
  <c r="B85" i="17"/>
  <c r="A85" i="17"/>
  <c r="C84" i="17"/>
  <c r="E84" i="17" s="1"/>
  <c r="B84" i="17"/>
  <c r="A84" i="17"/>
  <c r="C83" i="17"/>
  <c r="E83" i="17" s="1"/>
  <c r="B83" i="17"/>
  <c r="A83" i="17"/>
  <c r="C82" i="17"/>
  <c r="E82" i="17" s="1"/>
  <c r="B82" i="17"/>
  <c r="A82" i="17"/>
  <c r="C81" i="17"/>
  <c r="E81" i="17" s="1"/>
  <c r="B81" i="17"/>
  <c r="A81" i="17"/>
  <c r="C80" i="17"/>
  <c r="E80" i="17" s="1"/>
  <c r="B80" i="17"/>
  <c r="A80" i="17"/>
  <c r="C79" i="17"/>
  <c r="E79" i="17" s="1"/>
  <c r="B79" i="17"/>
  <c r="A79" i="17"/>
  <c r="C78" i="17"/>
  <c r="E78" i="17" s="1"/>
  <c r="B78" i="17"/>
  <c r="A78" i="17"/>
  <c r="C77" i="17"/>
  <c r="E77" i="17" s="1"/>
  <c r="B77" i="17"/>
  <c r="A77" i="17"/>
  <c r="C76" i="17"/>
  <c r="E76" i="17" s="1"/>
  <c r="B76" i="17"/>
  <c r="A76" i="17"/>
  <c r="C75" i="17"/>
  <c r="E75" i="17" s="1"/>
  <c r="B75" i="17"/>
  <c r="A75" i="17"/>
  <c r="C74" i="17"/>
  <c r="E74" i="17" s="1"/>
  <c r="B74" i="17"/>
  <c r="A74" i="17"/>
  <c r="C73" i="17"/>
  <c r="E73" i="17" s="1"/>
  <c r="B73" i="17"/>
  <c r="A73" i="17"/>
  <c r="C72" i="17"/>
  <c r="E72" i="17" s="1"/>
  <c r="B72" i="17"/>
  <c r="A72" i="17"/>
  <c r="C71" i="17"/>
  <c r="E71" i="17" s="1"/>
  <c r="B71" i="17"/>
  <c r="A71" i="17"/>
  <c r="C70" i="17"/>
  <c r="E70" i="17" s="1"/>
  <c r="B70" i="17"/>
  <c r="A70" i="17"/>
  <c r="C69" i="17"/>
  <c r="E69" i="17" s="1"/>
  <c r="B69" i="17"/>
  <c r="A69" i="17"/>
  <c r="C68" i="17"/>
  <c r="E68" i="17" s="1"/>
  <c r="B68" i="17"/>
  <c r="A68" i="17"/>
  <c r="C67" i="17"/>
  <c r="E67" i="17" s="1"/>
  <c r="B67" i="17"/>
  <c r="A67" i="17"/>
  <c r="C66" i="17"/>
  <c r="E66" i="17" s="1"/>
  <c r="B66" i="17"/>
  <c r="A66" i="17"/>
  <c r="C65" i="17"/>
  <c r="E65" i="17" s="1"/>
  <c r="B65" i="17"/>
  <c r="A65" i="17"/>
  <c r="C64" i="17"/>
  <c r="E64" i="17" s="1"/>
  <c r="B64" i="17"/>
  <c r="A64" i="17"/>
  <c r="C63" i="17"/>
  <c r="E63" i="17" s="1"/>
  <c r="B63" i="17"/>
  <c r="A63" i="17"/>
  <c r="C62" i="17"/>
  <c r="E62" i="17" s="1"/>
  <c r="B62" i="17"/>
  <c r="A62" i="17"/>
  <c r="C61" i="17"/>
  <c r="E61" i="17" s="1"/>
  <c r="B61" i="17"/>
  <c r="A61" i="17"/>
  <c r="C60" i="17"/>
  <c r="E60" i="17" s="1"/>
  <c r="B60" i="17"/>
  <c r="A60" i="17"/>
  <c r="C59" i="17"/>
  <c r="E59" i="17" s="1"/>
  <c r="B59" i="17"/>
  <c r="A59" i="17"/>
  <c r="C58" i="17"/>
  <c r="E58" i="17" s="1"/>
  <c r="B58" i="17"/>
  <c r="A58" i="17"/>
  <c r="C57" i="17"/>
  <c r="E57" i="17" s="1"/>
  <c r="B57" i="17"/>
  <c r="A57" i="17"/>
  <c r="C56" i="17"/>
  <c r="E56" i="17" s="1"/>
  <c r="B56" i="17"/>
  <c r="A56" i="17"/>
  <c r="C55" i="17"/>
  <c r="E55" i="17" s="1"/>
  <c r="B55" i="17"/>
  <c r="A55" i="17"/>
  <c r="C54" i="17"/>
  <c r="E54" i="17" s="1"/>
  <c r="B54" i="17"/>
  <c r="A54" i="17"/>
  <c r="C53" i="17"/>
  <c r="E53" i="17" s="1"/>
  <c r="B53" i="17"/>
  <c r="A53" i="17"/>
  <c r="C52" i="17"/>
  <c r="E52" i="17" s="1"/>
  <c r="B52" i="17"/>
  <c r="A52" i="17"/>
  <c r="C51" i="17"/>
  <c r="E51" i="17" s="1"/>
  <c r="B51" i="17"/>
  <c r="A51" i="17"/>
  <c r="C50" i="17"/>
  <c r="E50" i="17" s="1"/>
  <c r="B50" i="17"/>
  <c r="A50" i="17"/>
  <c r="C49" i="17"/>
  <c r="E49" i="17" s="1"/>
  <c r="B49" i="17"/>
  <c r="A49" i="17"/>
  <c r="C48" i="17"/>
  <c r="E48" i="17" s="1"/>
  <c r="B48" i="17"/>
  <c r="A48" i="17"/>
  <c r="C47" i="17"/>
  <c r="E47" i="17" s="1"/>
  <c r="B47" i="17"/>
  <c r="A47" i="17"/>
  <c r="C46" i="17"/>
  <c r="E46" i="17" s="1"/>
  <c r="B46" i="17"/>
  <c r="A46" i="17"/>
  <c r="C45" i="17"/>
  <c r="E45" i="17" s="1"/>
  <c r="B45" i="17"/>
  <c r="A45" i="17"/>
  <c r="C44" i="17"/>
  <c r="E44" i="17" s="1"/>
  <c r="B44" i="17"/>
  <c r="A44" i="17"/>
  <c r="C43" i="17"/>
  <c r="E43" i="17" s="1"/>
  <c r="B43" i="17"/>
  <c r="A43" i="17"/>
  <c r="C42" i="17"/>
  <c r="E42" i="17" s="1"/>
  <c r="B42" i="17"/>
  <c r="A42" i="17"/>
  <c r="C41" i="17"/>
  <c r="E41" i="17" s="1"/>
  <c r="B41" i="17"/>
  <c r="A41" i="17"/>
  <c r="C40" i="17"/>
  <c r="E40" i="17" s="1"/>
  <c r="B40" i="17"/>
  <c r="A40" i="17"/>
  <c r="C39" i="17"/>
  <c r="E39" i="17" s="1"/>
  <c r="B39" i="17"/>
  <c r="A39" i="17"/>
  <c r="C38" i="17"/>
  <c r="E38" i="17" s="1"/>
  <c r="B38" i="17"/>
  <c r="A38" i="17"/>
  <c r="C37" i="17"/>
  <c r="E37" i="17" s="1"/>
  <c r="B37" i="17"/>
  <c r="A37" i="17"/>
  <c r="C36" i="17"/>
  <c r="E36" i="17" s="1"/>
  <c r="B36" i="17"/>
  <c r="A36" i="17"/>
  <c r="C35" i="17"/>
  <c r="E35" i="17" s="1"/>
  <c r="B35" i="17"/>
  <c r="A35" i="17"/>
  <c r="C34" i="17"/>
  <c r="E34" i="17" s="1"/>
  <c r="B34" i="17"/>
  <c r="A34" i="17"/>
  <c r="C33" i="17"/>
  <c r="E33" i="17" s="1"/>
  <c r="B33" i="17"/>
  <c r="A33" i="17"/>
  <c r="C32" i="17"/>
  <c r="E32" i="17" s="1"/>
  <c r="B32" i="17"/>
  <c r="A32" i="17"/>
  <c r="C31" i="17"/>
  <c r="E31" i="17" s="1"/>
  <c r="B31" i="17"/>
  <c r="A31" i="17"/>
  <c r="C30" i="17"/>
  <c r="E30" i="17" s="1"/>
  <c r="B30" i="17"/>
  <c r="A30" i="17"/>
  <c r="C29" i="17"/>
  <c r="E29" i="17" s="1"/>
  <c r="B29" i="17"/>
  <c r="A29" i="17"/>
  <c r="C28" i="17"/>
  <c r="E28" i="17" s="1"/>
  <c r="B28" i="17"/>
  <c r="A28" i="17"/>
  <c r="C27" i="17"/>
  <c r="E27" i="17" s="1"/>
  <c r="B27" i="17"/>
  <c r="A27" i="17"/>
  <c r="C26" i="17"/>
  <c r="E26" i="17" s="1"/>
  <c r="B26" i="17"/>
  <c r="A26" i="17"/>
  <c r="C25" i="17"/>
  <c r="E25" i="17" s="1"/>
  <c r="B25" i="17"/>
  <c r="A25" i="17"/>
  <c r="C24" i="17"/>
  <c r="E24" i="17" s="1"/>
  <c r="B24" i="17"/>
  <c r="A24" i="17"/>
  <c r="C23" i="17"/>
  <c r="E23" i="17" s="1"/>
  <c r="B23" i="17"/>
  <c r="A23" i="17"/>
  <c r="C22" i="17"/>
  <c r="E22" i="17" s="1"/>
  <c r="B22" i="17"/>
  <c r="A22" i="17"/>
  <c r="C21" i="17"/>
  <c r="E21" i="17" s="1"/>
  <c r="B21" i="17"/>
  <c r="A21" i="17"/>
  <c r="C20" i="17"/>
  <c r="E20" i="17" s="1"/>
  <c r="B20" i="17"/>
  <c r="A20" i="17"/>
  <c r="C19" i="17"/>
  <c r="E19" i="17" s="1"/>
  <c r="B19" i="17"/>
  <c r="A19" i="17"/>
  <c r="C18" i="17"/>
  <c r="E18" i="17" s="1"/>
  <c r="B18" i="17"/>
  <c r="A18" i="17"/>
  <c r="C17" i="17"/>
  <c r="E17" i="17" s="1"/>
  <c r="B17" i="17"/>
  <c r="A17" i="17"/>
  <c r="C16" i="17"/>
  <c r="E16" i="17" s="1"/>
  <c r="B16" i="17"/>
  <c r="D16" i="17" s="1"/>
  <c r="A16" i="17"/>
  <c r="C15" i="17"/>
  <c r="E15" i="17" s="1"/>
  <c r="B15" i="17"/>
  <c r="A15" i="17"/>
  <c r="C14" i="17"/>
  <c r="E14" i="17" s="1"/>
  <c r="B14" i="17"/>
  <c r="A14" i="17"/>
  <c r="C13" i="17"/>
  <c r="E13" i="17" s="1"/>
  <c r="B13" i="17"/>
  <c r="A13" i="17"/>
  <c r="C12" i="17"/>
  <c r="E12" i="17" s="1"/>
  <c r="B12" i="17"/>
  <c r="D12" i="17" s="1"/>
  <c r="A12" i="17"/>
  <c r="C11" i="17"/>
  <c r="E11" i="17" s="1"/>
  <c r="B11" i="17"/>
  <c r="A11" i="17"/>
  <c r="C10" i="17"/>
  <c r="E10" i="17" s="1"/>
  <c r="B10" i="17"/>
  <c r="A10" i="17"/>
  <c r="G9" i="17"/>
  <c r="C9" i="17"/>
  <c r="E9" i="17" s="1"/>
  <c r="F9" i="17" s="1"/>
  <c r="B9" i="17"/>
  <c r="A9" i="17"/>
  <c r="G8" i="17"/>
  <c r="C8" i="17"/>
  <c r="E8" i="17" s="1"/>
  <c r="F8" i="17" s="1"/>
  <c r="B8" i="17"/>
  <c r="A8" i="17"/>
  <c r="G7" i="17"/>
  <c r="C7" i="17"/>
  <c r="E7" i="17" s="1"/>
  <c r="F7" i="17" s="1"/>
  <c r="B7" i="17"/>
  <c r="A7" i="17"/>
  <c r="D82" i="18" l="1"/>
  <c r="D86" i="18"/>
  <c r="D176" i="17"/>
  <c r="G176" i="17" s="1"/>
  <c r="D17" i="18"/>
  <c r="D21" i="18"/>
  <c r="G21" i="18" s="1"/>
  <c r="D25" i="18"/>
  <c r="D29" i="18"/>
  <c r="D33" i="18"/>
  <c r="D37" i="18"/>
  <c r="F37" i="18" s="1"/>
  <c r="D41" i="18"/>
  <c r="D45" i="18"/>
  <c r="D49" i="18"/>
  <c r="D53" i="18"/>
  <c r="G53" i="18" s="1"/>
  <c r="D57" i="18"/>
  <c r="D61" i="18"/>
  <c r="D65" i="18"/>
  <c r="D69" i="18"/>
  <c r="D73" i="18"/>
  <c r="D77" i="18"/>
  <c r="D113" i="18"/>
  <c r="D87" i="20"/>
  <c r="G87" i="20" s="1"/>
  <c r="D91" i="20"/>
  <c r="D95" i="20"/>
  <c r="D99" i="20"/>
  <c r="D103" i="20"/>
  <c r="D107" i="20"/>
  <c r="D111" i="20"/>
  <c r="D115" i="20"/>
  <c r="D119" i="20"/>
  <c r="G119" i="20" s="1"/>
  <c r="D123" i="20"/>
  <c r="D127" i="20"/>
  <c r="D131" i="20"/>
  <c r="D135" i="20"/>
  <c r="G135" i="20" s="1"/>
  <c r="D139" i="20"/>
  <c r="D143" i="20"/>
  <c r="D147" i="20"/>
  <c r="D20" i="21"/>
  <c r="D24" i="21"/>
  <c r="D28" i="21"/>
  <c r="D32" i="21"/>
  <c r="G32" i="21" s="1"/>
  <c r="D36" i="21"/>
  <c r="D20" i="17"/>
  <c r="D24" i="17"/>
  <c r="D28" i="17"/>
  <c r="G28" i="17" s="1"/>
  <c r="D32" i="17"/>
  <c r="D36" i="17"/>
  <c r="D40" i="17"/>
  <c r="D44" i="17"/>
  <c r="G44" i="17" s="1"/>
  <c r="D48" i="17"/>
  <c r="D56" i="17"/>
  <c r="D60" i="17"/>
  <c r="D64" i="17"/>
  <c r="G64" i="17" s="1"/>
  <c r="D68" i="17"/>
  <c r="D72" i="17"/>
  <c r="D76" i="17"/>
  <c r="D80" i="17"/>
  <c r="F80" i="17" s="1"/>
  <c r="D84" i="17"/>
  <c r="D88" i="17"/>
  <c r="D92" i="17"/>
  <c r="D96" i="17"/>
  <c r="G96" i="17" s="1"/>
  <c r="D100" i="17"/>
  <c r="D104" i="17"/>
  <c r="D108" i="17"/>
  <c r="D112" i="17"/>
  <c r="G112" i="17" s="1"/>
  <c r="D120" i="17"/>
  <c r="D124" i="17"/>
  <c r="D128" i="17"/>
  <c r="D132" i="17"/>
  <c r="D136" i="17"/>
  <c r="D140" i="17"/>
  <c r="D144" i="17"/>
  <c r="D15" i="18"/>
  <c r="G15" i="18" s="1"/>
  <c r="D19" i="18"/>
  <c r="D23" i="18"/>
  <c r="D27" i="18"/>
  <c r="D31" i="18"/>
  <c r="D35" i="18"/>
  <c r="D39" i="18"/>
  <c r="D43" i="18"/>
  <c r="D47" i="18"/>
  <c r="G47" i="18" s="1"/>
  <c r="D51" i="18"/>
  <c r="D55" i="18"/>
  <c r="D59" i="18"/>
  <c r="D63" i="18"/>
  <c r="G63" i="18" s="1"/>
  <c r="D67" i="18"/>
  <c r="D71" i="18"/>
  <c r="D75" i="18"/>
  <c r="D79" i="18"/>
  <c r="D132" i="19"/>
  <c r="D38" i="21"/>
  <c r="D42" i="21"/>
  <c r="F42" i="21" s="1"/>
  <c r="D46" i="21"/>
  <c r="D50" i="21"/>
  <c r="D54" i="21"/>
  <c r="D58" i="21"/>
  <c r="G58" i="21" s="1"/>
  <c r="D62" i="21"/>
  <c r="D66" i="21"/>
  <c r="D70" i="21"/>
  <c r="D74" i="21"/>
  <c r="G74" i="21" s="1"/>
  <c r="D78" i="21"/>
  <c r="D82" i="21"/>
  <c r="D86" i="21"/>
  <c r="D90" i="21"/>
  <c r="G90" i="21" s="1"/>
  <c r="D94" i="21"/>
  <c r="D98" i="21"/>
  <c r="D102" i="21"/>
  <c r="D106" i="21"/>
  <c r="F106" i="21" s="1"/>
  <c r="D110" i="21"/>
  <c r="D114" i="21"/>
  <c r="D118" i="21"/>
  <c r="D122" i="21"/>
  <c r="G122" i="21" s="1"/>
  <c r="D126" i="21"/>
  <c r="D172" i="17"/>
  <c r="G172" i="17" s="1"/>
  <c r="D149" i="17"/>
  <c r="D148" i="17"/>
  <c r="G148" i="17" s="1"/>
  <c r="D37" i="21"/>
  <c r="D202" i="18"/>
  <c r="G202" i="18" s="1"/>
  <c r="D156" i="19"/>
  <c r="G156" i="19" s="1"/>
  <c r="D172" i="19"/>
  <c r="G172" i="19" s="1"/>
  <c r="D158" i="19"/>
  <c r="G158" i="19" s="1"/>
  <c r="D174" i="19"/>
  <c r="D148" i="19"/>
  <c r="G148" i="19" s="1"/>
  <c r="D159" i="19"/>
  <c r="G159" i="19" s="1"/>
  <c r="D180" i="19"/>
  <c r="G180" i="19" s="1"/>
  <c r="D160" i="19"/>
  <c r="G160" i="19" s="1"/>
  <c r="D171" i="19"/>
  <c r="G171" i="19" s="1"/>
  <c r="D182" i="19"/>
  <c r="D155" i="19"/>
  <c r="G155" i="19" s="1"/>
  <c r="D154" i="19"/>
  <c r="D196" i="19"/>
  <c r="G196" i="19" s="1"/>
  <c r="J15" i="19" s="1"/>
  <c r="C5" i="26" s="1"/>
  <c r="D164" i="19"/>
  <c r="G164" i="19" s="1"/>
  <c r="D16" i="19"/>
  <c r="F16" i="19" s="1"/>
  <c r="D20" i="19"/>
  <c r="D52" i="19"/>
  <c r="G52" i="19" s="1"/>
  <c r="D10" i="17"/>
  <c r="G10" i="17" s="1"/>
  <c r="D15" i="17"/>
  <c r="D19" i="17"/>
  <c r="D23" i="17"/>
  <c r="G23" i="17" s="1"/>
  <c r="D27" i="17"/>
  <c r="G27" i="17" s="1"/>
  <c r="D22" i="17"/>
  <c r="D30" i="17"/>
  <c r="D34" i="17"/>
  <c r="G34" i="17" s="1"/>
  <c r="D50" i="17"/>
  <c r="G50" i="17" s="1"/>
  <c r="D54" i="17"/>
  <c r="D78" i="17"/>
  <c r="D86" i="17"/>
  <c r="G86" i="17" s="1"/>
  <c r="D94" i="17"/>
  <c r="G94" i="17" s="1"/>
  <c r="D106" i="17"/>
  <c r="D110" i="17"/>
  <c r="D114" i="17"/>
  <c r="G114" i="17" s="1"/>
  <c r="D122" i="17"/>
  <c r="D130" i="17"/>
  <c r="D134" i="17"/>
  <c r="D142" i="17"/>
  <c r="G142" i="17" s="1"/>
  <c r="D90" i="18"/>
  <c r="G90" i="18" s="1"/>
  <c r="D94" i="18"/>
  <c r="D13" i="17"/>
  <c r="D17" i="17"/>
  <c r="D21" i="17"/>
  <c r="D25" i="17"/>
  <c r="D29" i="17"/>
  <c r="D33" i="17"/>
  <c r="G33" i="17" s="1"/>
  <c r="D37" i="17"/>
  <c r="G37" i="17" s="1"/>
  <c r="D41" i="17"/>
  <c r="D45" i="17"/>
  <c r="D49" i="17"/>
  <c r="G49" i="17" s="1"/>
  <c r="D53" i="17"/>
  <c r="G53" i="17" s="1"/>
  <c r="D57" i="17"/>
  <c r="D61" i="17"/>
  <c r="D65" i="17"/>
  <c r="G65" i="17" s="1"/>
  <c r="D69" i="17"/>
  <c r="G69" i="17" s="1"/>
  <c r="D73" i="17"/>
  <c r="D77" i="17"/>
  <c r="D81" i="17"/>
  <c r="G81" i="17" s="1"/>
  <c r="D85" i="17"/>
  <c r="D89" i="17"/>
  <c r="D93" i="17"/>
  <c r="D97" i="17"/>
  <c r="G97" i="17" s="1"/>
  <c r="D101" i="17"/>
  <c r="G101" i="17" s="1"/>
  <c r="D105" i="17"/>
  <c r="D109" i="17"/>
  <c r="D113" i="17"/>
  <c r="G113" i="17" s="1"/>
  <c r="D117" i="17"/>
  <c r="G117" i="17" s="1"/>
  <c r="D121" i="17"/>
  <c r="D125" i="17"/>
  <c r="D129" i="17"/>
  <c r="G129" i="17" s="1"/>
  <c r="D133" i="17"/>
  <c r="F133" i="17" s="1"/>
  <c r="D137" i="17"/>
  <c r="D141" i="17"/>
  <c r="D145" i="17"/>
  <c r="F145" i="17" s="1"/>
  <c r="D16" i="18"/>
  <c r="G16" i="18" s="1"/>
  <c r="D20" i="18"/>
  <c r="D24" i="18"/>
  <c r="D32" i="18"/>
  <c r="G32" i="18" s="1"/>
  <c r="D36" i="18"/>
  <c r="D40" i="18"/>
  <c r="D44" i="18"/>
  <c r="D48" i="18"/>
  <c r="G48" i="18" s="1"/>
  <c r="D52" i="18"/>
  <c r="G52" i="18" s="1"/>
  <c r="D56" i="18"/>
  <c r="D60" i="18"/>
  <c r="D64" i="18"/>
  <c r="G64" i="18" s="1"/>
  <c r="D68" i="18"/>
  <c r="F68" i="18" s="1"/>
  <c r="D72" i="18"/>
  <c r="D76" i="18"/>
  <c r="D80" i="18"/>
  <c r="G80" i="18" s="1"/>
  <c r="D81" i="18"/>
  <c r="D85" i="18"/>
  <c r="D89" i="18"/>
  <c r="D93" i="18"/>
  <c r="D97" i="18"/>
  <c r="D101" i="18"/>
  <c r="D105" i="18"/>
  <c r="D109" i="18"/>
  <c r="D117" i="18"/>
  <c r="D121" i="18"/>
  <c r="D125" i="18"/>
  <c r="D129" i="18"/>
  <c r="D133" i="18"/>
  <c r="D137" i="18"/>
  <c r="D141" i="18"/>
  <c r="D145" i="18"/>
  <c r="D13" i="19"/>
  <c r="G13" i="19" s="1"/>
  <c r="D17" i="19"/>
  <c r="D122" i="19"/>
  <c r="D16" i="21"/>
  <c r="G16" i="21" s="1"/>
  <c r="D222" i="17"/>
  <c r="G222" i="17" s="1"/>
  <c r="D212" i="17"/>
  <c r="G212" i="17" s="1"/>
  <c r="D204" i="17"/>
  <c r="G204" i="17" s="1"/>
  <c r="D203" i="17"/>
  <c r="G203" i="17" s="1"/>
  <c r="D208" i="17"/>
  <c r="G208" i="17" s="1"/>
  <c r="D186" i="19"/>
  <c r="F186" i="19" s="1"/>
  <c r="D52" i="17"/>
  <c r="G52" i="17" s="1"/>
  <c r="D116" i="17"/>
  <c r="F116" i="17" s="1"/>
  <c r="D24" i="19"/>
  <c r="D32" i="19"/>
  <c r="D44" i="19"/>
  <c r="D96" i="19"/>
  <c r="D141" i="19"/>
  <c r="D145" i="19"/>
  <c r="D11" i="17"/>
  <c r="D39" i="17"/>
  <c r="F39" i="17" s="1"/>
  <c r="D43" i="17"/>
  <c r="D47" i="17"/>
  <c r="D51" i="17"/>
  <c r="G51" i="17" s="1"/>
  <c r="D55" i="17"/>
  <c r="F55" i="17" s="1"/>
  <c r="D59" i="17"/>
  <c r="D63" i="17"/>
  <c r="D67" i="17"/>
  <c r="G67" i="17" s="1"/>
  <c r="D71" i="17"/>
  <c r="G71" i="17" s="1"/>
  <c r="D75" i="17"/>
  <c r="D79" i="17"/>
  <c r="D83" i="17"/>
  <c r="G83" i="17" s="1"/>
  <c r="D87" i="17"/>
  <c r="F87" i="17" s="1"/>
  <c r="D91" i="17"/>
  <c r="D95" i="17"/>
  <c r="D99" i="17"/>
  <c r="G99" i="17" s="1"/>
  <c r="D103" i="17"/>
  <c r="G103" i="17" s="1"/>
  <c r="D107" i="17"/>
  <c r="D111" i="17"/>
  <c r="D115" i="17"/>
  <c r="F115" i="17" s="1"/>
  <c r="D119" i="17"/>
  <c r="G119" i="17" s="1"/>
  <c r="D123" i="17"/>
  <c r="D127" i="17"/>
  <c r="D131" i="17"/>
  <c r="F131" i="17" s="1"/>
  <c r="D135" i="17"/>
  <c r="F135" i="17" s="1"/>
  <c r="D139" i="17"/>
  <c r="D143" i="17"/>
  <c r="D147" i="17"/>
  <c r="G147" i="17" s="1"/>
  <c r="D150" i="18"/>
  <c r="G150" i="18" s="1"/>
  <c r="D161" i="18"/>
  <c r="G161" i="18" s="1"/>
  <c r="D181" i="18"/>
  <c r="G181" i="18" s="1"/>
  <c r="D194" i="18"/>
  <c r="G194" i="18" s="1"/>
  <c r="D162" i="18"/>
  <c r="G162" i="18" s="1"/>
  <c r="D177" i="18"/>
  <c r="G177" i="18" s="1"/>
  <c r="D205" i="18"/>
  <c r="G205" i="18" s="1"/>
  <c r="D184" i="18"/>
  <c r="G184" i="18" s="1"/>
  <c r="D166" i="18"/>
  <c r="G166" i="18" s="1"/>
  <c r="D198" i="18"/>
  <c r="G198" i="18" s="1"/>
  <c r="D18" i="18"/>
  <c r="D22" i="18"/>
  <c r="G22" i="18" s="1"/>
  <c r="D26" i="18"/>
  <c r="G26" i="18" s="1"/>
  <c r="D30" i="18"/>
  <c r="D34" i="18"/>
  <c r="D38" i="18"/>
  <c r="G38" i="18" s="1"/>
  <c r="D42" i="18"/>
  <c r="G42" i="18" s="1"/>
  <c r="D46" i="18"/>
  <c r="D50" i="18"/>
  <c r="D54" i="18"/>
  <c r="G54" i="18" s="1"/>
  <c r="D58" i="18"/>
  <c r="D62" i="18"/>
  <c r="D66" i="18"/>
  <c r="D74" i="18"/>
  <c r="G74" i="18" s="1"/>
  <c r="D78" i="18"/>
  <c r="G78" i="18" s="1"/>
  <c r="D83" i="18"/>
  <c r="D87" i="18"/>
  <c r="D91" i="18"/>
  <c r="G91" i="18" s="1"/>
  <c r="D95" i="18"/>
  <c r="G95" i="18" s="1"/>
  <c r="D99" i="18"/>
  <c r="D103" i="18"/>
  <c r="D107" i="18"/>
  <c r="G107" i="18" s="1"/>
  <c r="D111" i="18"/>
  <c r="G111" i="18" s="1"/>
  <c r="D115" i="18"/>
  <c r="D119" i="18"/>
  <c r="D123" i="18"/>
  <c r="G123" i="18" s="1"/>
  <c r="D127" i="18"/>
  <c r="G127" i="18" s="1"/>
  <c r="D131" i="18"/>
  <c r="D135" i="18"/>
  <c r="D139" i="18"/>
  <c r="G139" i="18" s="1"/>
  <c r="D143" i="18"/>
  <c r="D147" i="18"/>
  <c r="D15" i="19"/>
  <c r="D19" i="19"/>
  <c r="G19" i="19" s="1"/>
  <c r="D23" i="19"/>
  <c r="D27" i="19"/>
  <c r="D31" i="19"/>
  <c r="D35" i="19"/>
  <c r="F35" i="19" s="1"/>
  <c r="D39" i="19"/>
  <c r="D43" i="19"/>
  <c r="D47" i="19"/>
  <c r="D51" i="19"/>
  <c r="G51" i="19" s="1"/>
  <c r="D55" i="19"/>
  <c r="D59" i="19"/>
  <c r="D63" i="19"/>
  <c r="D67" i="19"/>
  <c r="G67" i="19" s="1"/>
  <c r="D71" i="19"/>
  <c r="G71" i="19" s="1"/>
  <c r="D75" i="19"/>
  <c r="D79" i="19"/>
  <c r="D83" i="19"/>
  <c r="F83" i="19" s="1"/>
  <c r="D87" i="19"/>
  <c r="G87" i="19" s="1"/>
  <c r="D91" i="19"/>
  <c r="D95" i="19"/>
  <c r="D99" i="19"/>
  <c r="G99" i="19" s="1"/>
  <c r="D104" i="19"/>
  <c r="G104" i="19" s="1"/>
  <c r="D108" i="19"/>
  <c r="D112" i="19"/>
  <c r="D116" i="19"/>
  <c r="G116" i="19" s="1"/>
  <c r="D120" i="19"/>
  <c r="D124" i="19"/>
  <c r="D128" i="19"/>
  <c r="D136" i="19"/>
  <c r="G136" i="19" s="1"/>
  <c r="F212" i="17"/>
  <c r="D200" i="17"/>
  <c r="G200" i="17" s="1"/>
  <c r="D193" i="17"/>
  <c r="D191" i="17"/>
  <c r="F191" i="17" s="1"/>
  <c r="D181" i="17"/>
  <c r="G181" i="17" s="1"/>
  <c r="D180" i="17"/>
  <c r="G180" i="17" s="1"/>
  <c r="D179" i="17"/>
  <c r="D154" i="17"/>
  <c r="G154" i="17" s="1"/>
  <c r="D238" i="17"/>
  <c r="G238" i="17" s="1"/>
  <c r="D210" i="18"/>
  <c r="G210" i="18" s="1"/>
  <c r="D204" i="18"/>
  <c r="D178" i="18"/>
  <c r="G178" i="18" s="1"/>
  <c r="D176" i="19"/>
  <c r="G176" i="19" s="1"/>
  <c r="D192" i="18"/>
  <c r="D28" i="19"/>
  <c r="G28" i="19" s="1"/>
  <c r="D36" i="19"/>
  <c r="D40" i="19"/>
  <c r="G40" i="19" s="1"/>
  <c r="D48" i="19"/>
  <c r="F208" i="17"/>
  <c r="F172" i="19"/>
  <c r="D72" i="19"/>
  <c r="G72" i="19" s="1"/>
  <c r="D158" i="17"/>
  <c r="G158" i="17" s="1"/>
  <c r="D166" i="17"/>
  <c r="G166" i="17" s="1"/>
  <c r="D170" i="17"/>
  <c r="G170" i="17" s="1"/>
  <c r="D178" i="17"/>
  <c r="G178" i="17" s="1"/>
  <c r="D190" i="17"/>
  <c r="G190" i="17" s="1"/>
  <c r="D198" i="17"/>
  <c r="G198" i="17" s="1"/>
  <c r="D202" i="17"/>
  <c r="G202" i="17" s="1"/>
  <c r="D210" i="17"/>
  <c r="G210" i="17" s="1"/>
  <c r="D230" i="17"/>
  <c r="G230" i="17" s="1"/>
  <c r="D234" i="17"/>
  <c r="G234" i="17" s="1"/>
  <c r="D163" i="17"/>
  <c r="D183" i="17"/>
  <c r="F183" i="17" s="1"/>
  <c r="D187" i="17"/>
  <c r="D207" i="17"/>
  <c r="G207" i="17" s="1"/>
  <c r="D227" i="17"/>
  <c r="D235" i="17"/>
  <c r="G235" i="17" s="1"/>
  <c r="D239" i="17"/>
  <c r="G239" i="17" s="1"/>
  <c r="D243" i="17"/>
  <c r="G243" i="17" s="1"/>
  <c r="J15" i="17" s="1"/>
  <c r="C3" i="26" s="1"/>
  <c r="D152" i="17"/>
  <c r="G152" i="17" s="1"/>
  <c r="D184" i="17"/>
  <c r="G184" i="17" s="1"/>
  <c r="D216" i="17"/>
  <c r="G216" i="17" s="1"/>
  <c r="D242" i="17"/>
  <c r="G242" i="17" s="1"/>
  <c r="D156" i="17"/>
  <c r="G156" i="17" s="1"/>
  <c r="D188" i="17"/>
  <c r="G188" i="17" s="1"/>
  <c r="D220" i="17"/>
  <c r="G220" i="17" s="1"/>
  <c r="D244" i="17"/>
  <c r="F244" i="17" s="1"/>
  <c r="D164" i="17"/>
  <c r="G164" i="17" s="1"/>
  <c r="D196" i="17"/>
  <c r="G196" i="17" s="1"/>
  <c r="D228" i="17"/>
  <c r="G228" i="17" s="1"/>
  <c r="D31" i="17"/>
  <c r="G31" i="17" s="1"/>
  <c r="D35" i="17"/>
  <c r="D14" i="17"/>
  <c r="G14" i="17" s="1"/>
  <c r="D18" i="17"/>
  <c r="G18" i="17" s="1"/>
  <c r="D26" i="17"/>
  <c r="D38" i="17"/>
  <c r="D42" i="17"/>
  <c r="G42" i="17" s="1"/>
  <c r="D46" i="17"/>
  <c r="D58" i="17"/>
  <c r="D62" i="17"/>
  <c r="D66" i="17"/>
  <c r="G66" i="17" s="1"/>
  <c r="D70" i="17"/>
  <c r="G70" i="17" s="1"/>
  <c r="D74" i="17"/>
  <c r="D82" i="17"/>
  <c r="D90" i="17"/>
  <c r="G90" i="17" s="1"/>
  <c r="D98" i="17"/>
  <c r="G98" i="17" s="1"/>
  <c r="D102" i="17"/>
  <c r="D118" i="17"/>
  <c r="D126" i="17"/>
  <c r="G126" i="17" s="1"/>
  <c r="D138" i="17"/>
  <c r="D146" i="17"/>
  <c r="G146" i="17" s="1"/>
  <c r="D98" i="18"/>
  <c r="D102" i="18"/>
  <c r="G102" i="18" s="1"/>
  <c r="D106" i="18"/>
  <c r="D110" i="18"/>
  <c r="D114" i="18"/>
  <c r="D118" i="18"/>
  <c r="G118" i="18" s="1"/>
  <c r="D122" i="18"/>
  <c r="G122" i="18" s="1"/>
  <c r="D126" i="18"/>
  <c r="D130" i="18"/>
  <c r="D134" i="18"/>
  <c r="G134" i="18" s="1"/>
  <c r="D138" i="18"/>
  <c r="G138" i="18" s="1"/>
  <c r="D142" i="18"/>
  <c r="D146" i="18"/>
  <c r="D14" i="19"/>
  <c r="F14" i="19" s="1"/>
  <c r="D18" i="19"/>
  <c r="G18" i="19" s="1"/>
  <c r="D22" i="19"/>
  <c r="D26" i="19"/>
  <c r="D30" i="19"/>
  <c r="D34" i="19"/>
  <c r="G34" i="19" s="1"/>
  <c r="D38" i="19"/>
  <c r="D42" i="19"/>
  <c r="D46" i="19"/>
  <c r="G46" i="19" s="1"/>
  <c r="D50" i="19"/>
  <c r="D54" i="19"/>
  <c r="D58" i="19"/>
  <c r="D62" i="19"/>
  <c r="G62" i="19" s="1"/>
  <c r="D66" i="19"/>
  <c r="G66" i="19" s="1"/>
  <c r="D70" i="19"/>
  <c r="D74" i="19"/>
  <c r="D78" i="19"/>
  <c r="G78" i="19" s="1"/>
  <c r="D111" i="19"/>
  <c r="F111" i="19" s="1"/>
  <c r="D143" i="19"/>
  <c r="D232" i="17"/>
  <c r="G232" i="17" s="1"/>
  <c r="F184" i="17"/>
  <c r="D169" i="17"/>
  <c r="D168" i="17"/>
  <c r="G168" i="17" s="1"/>
  <c r="D167" i="17"/>
  <c r="D155" i="17"/>
  <c r="F155" i="17" s="1"/>
  <c r="D160" i="17"/>
  <c r="G160" i="17" s="1"/>
  <c r="D186" i="18"/>
  <c r="G186" i="18" s="1"/>
  <c r="D199" i="19"/>
  <c r="G199" i="19" s="1"/>
  <c r="F196" i="19"/>
  <c r="D156" i="18"/>
  <c r="D175" i="19"/>
  <c r="G175" i="19" s="1"/>
  <c r="D56" i="19"/>
  <c r="D60" i="19"/>
  <c r="G60" i="19" s="1"/>
  <c r="D64" i="19"/>
  <c r="D68" i="19"/>
  <c r="D76" i="19"/>
  <c r="D80" i="19"/>
  <c r="D84" i="19"/>
  <c r="D88" i="19"/>
  <c r="D92" i="19"/>
  <c r="D100" i="19"/>
  <c r="G100" i="19" s="1"/>
  <c r="D105" i="19"/>
  <c r="D109" i="19"/>
  <c r="D113" i="19"/>
  <c r="D117" i="19"/>
  <c r="G117" i="19" s="1"/>
  <c r="D121" i="19"/>
  <c r="D125" i="19"/>
  <c r="D129" i="19"/>
  <c r="D133" i="19"/>
  <c r="G133" i="19" s="1"/>
  <c r="D137" i="19"/>
  <c r="D138" i="19"/>
  <c r="D142" i="19"/>
  <c r="D146" i="19"/>
  <c r="G146" i="19" s="1"/>
  <c r="D15" i="20"/>
  <c r="D19" i="20"/>
  <c r="D23" i="20"/>
  <c r="D27" i="20"/>
  <c r="G27" i="20" s="1"/>
  <c r="D31" i="20"/>
  <c r="D35" i="20"/>
  <c r="D39" i="20"/>
  <c r="D43" i="20"/>
  <c r="G43" i="20" s="1"/>
  <c r="D47" i="20"/>
  <c r="D51" i="20"/>
  <c r="D55" i="20"/>
  <c r="D59" i="20"/>
  <c r="D63" i="20"/>
  <c r="D67" i="20"/>
  <c r="D71" i="20"/>
  <c r="D75" i="20"/>
  <c r="D79" i="20"/>
  <c r="D83" i="20"/>
  <c r="D88" i="20"/>
  <c r="D92" i="20"/>
  <c r="G92" i="20" s="1"/>
  <c r="D96" i="20"/>
  <c r="D100" i="20"/>
  <c r="D104" i="20"/>
  <c r="D108" i="20"/>
  <c r="G108" i="20" s="1"/>
  <c r="D112" i="20"/>
  <c r="D116" i="20"/>
  <c r="D120" i="20"/>
  <c r="D124" i="20"/>
  <c r="G124" i="20" s="1"/>
  <c r="D128" i="20"/>
  <c r="D132" i="20"/>
  <c r="D136" i="20"/>
  <c r="D140" i="20"/>
  <c r="G140" i="20" s="1"/>
  <c r="D144" i="20"/>
  <c r="D17" i="21"/>
  <c r="D21" i="21"/>
  <c r="D25" i="21"/>
  <c r="D29" i="21"/>
  <c r="D33" i="21"/>
  <c r="D39" i="21"/>
  <c r="D43" i="21"/>
  <c r="D47" i="21"/>
  <c r="D51" i="21"/>
  <c r="D55" i="21"/>
  <c r="D59" i="21"/>
  <c r="G59" i="21" s="1"/>
  <c r="D63" i="21"/>
  <c r="D67" i="21"/>
  <c r="D71" i="21"/>
  <c r="D75" i="21"/>
  <c r="D79" i="21"/>
  <c r="D83" i="21"/>
  <c r="D87" i="21"/>
  <c r="D91" i="21"/>
  <c r="D95" i="21"/>
  <c r="D99" i="21"/>
  <c r="D103" i="21"/>
  <c r="D107" i="21"/>
  <c r="D111" i="21"/>
  <c r="D115" i="21"/>
  <c r="D119" i="21"/>
  <c r="D123" i="21"/>
  <c r="D127" i="21"/>
  <c r="D131" i="21"/>
  <c r="D135" i="21"/>
  <c r="D139" i="21"/>
  <c r="D143" i="21"/>
  <c r="D147" i="21"/>
  <c r="D241" i="17"/>
  <c r="F241" i="17" s="1"/>
  <c r="G240" i="17"/>
  <c r="D237" i="17"/>
  <c r="D233" i="17"/>
  <c r="D231" i="17"/>
  <c r="F231" i="17" s="1"/>
  <c r="D229" i="17"/>
  <c r="D221" i="17"/>
  <c r="G221" i="17" s="1"/>
  <c r="F216" i="17"/>
  <c r="D215" i="17"/>
  <c r="G215" i="17" s="1"/>
  <c r="D214" i="17"/>
  <c r="G214" i="17" s="1"/>
  <c r="D201" i="17"/>
  <c r="D199" i="17"/>
  <c r="G189" i="17"/>
  <c r="D189" i="17"/>
  <c r="D186" i="17"/>
  <c r="G186" i="17" s="1"/>
  <c r="D177" i="17"/>
  <c r="D165" i="17"/>
  <c r="F165" i="17" s="1"/>
  <c r="D162" i="17"/>
  <c r="G162" i="17" s="1"/>
  <c r="D153" i="17"/>
  <c r="D240" i="17"/>
  <c r="F210" i="18"/>
  <c r="D209" i="18"/>
  <c r="G209" i="18" s="1"/>
  <c r="F202" i="18"/>
  <c r="D193" i="18"/>
  <c r="G193" i="18" s="1"/>
  <c r="F186" i="18"/>
  <c r="D192" i="19"/>
  <c r="G192" i="19" s="1"/>
  <c r="D191" i="19"/>
  <c r="G191" i="19" s="1"/>
  <c r="D187" i="19"/>
  <c r="G187" i="19" s="1"/>
  <c r="D170" i="19"/>
  <c r="G170" i="19" s="1"/>
  <c r="D169" i="19"/>
  <c r="G169" i="19" s="1"/>
  <c r="D168" i="19"/>
  <c r="G168" i="19" s="1"/>
  <c r="D203" i="20"/>
  <c r="G203" i="20" s="1"/>
  <c r="D196" i="20"/>
  <c r="G196" i="20" s="1"/>
  <c r="D195" i="20"/>
  <c r="G195" i="20" s="1"/>
  <c r="D191" i="20"/>
  <c r="G191" i="20" s="1"/>
  <c r="D183" i="20"/>
  <c r="G183" i="20" s="1"/>
  <c r="D177" i="20"/>
  <c r="G177" i="20" s="1"/>
  <c r="G176" i="20"/>
  <c r="D176" i="20"/>
  <c r="D172" i="20"/>
  <c r="D171" i="20"/>
  <c r="G171" i="20" s="1"/>
  <c r="D159" i="20"/>
  <c r="G159" i="20" s="1"/>
  <c r="D82" i="19"/>
  <c r="D86" i="19"/>
  <c r="D90" i="19"/>
  <c r="G90" i="19" s="1"/>
  <c r="D94" i="19"/>
  <c r="D98" i="19"/>
  <c r="D102" i="19"/>
  <c r="D103" i="19"/>
  <c r="G103" i="19" s="1"/>
  <c r="D107" i="19"/>
  <c r="G107" i="19" s="1"/>
  <c r="D115" i="19"/>
  <c r="D119" i="19"/>
  <c r="D123" i="19"/>
  <c r="G123" i="19" s="1"/>
  <c r="D127" i="19"/>
  <c r="D131" i="19"/>
  <c r="D135" i="19"/>
  <c r="D140" i="19"/>
  <c r="D144" i="19"/>
  <c r="D151" i="20"/>
  <c r="G151" i="20" s="1"/>
  <c r="D167" i="20"/>
  <c r="G167" i="20" s="1"/>
  <c r="D155" i="20"/>
  <c r="G155" i="20" s="1"/>
  <c r="D187" i="20"/>
  <c r="G187" i="20" s="1"/>
  <c r="D209" i="20"/>
  <c r="D163" i="20"/>
  <c r="G163" i="20" s="1"/>
  <c r="D194" i="20"/>
  <c r="G194" i="20" s="1"/>
  <c r="D204" i="20"/>
  <c r="G204" i="20" s="1"/>
  <c r="D179" i="20"/>
  <c r="G179" i="20" s="1"/>
  <c r="D17" i="20"/>
  <c r="D21" i="20"/>
  <c r="D25" i="20"/>
  <c r="G25" i="20" s="1"/>
  <c r="D29" i="20"/>
  <c r="D33" i="20"/>
  <c r="D37" i="20"/>
  <c r="G37" i="20" s="1"/>
  <c r="D41" i="20"/>
  <c r="G41" i="20" s="1"/>
  <c r="D45" i="20"/>
  <c r="D49" i="20"/>
  <c r="D53" i="20"/>
  <c r="F53" i="20" s="1"/>
  <c r="D57" i="20"/>
  <c r="G57" i="20" s="1"/>
  <c r="D61" i="20"/>
  <c r="D65" i="20"/>
  <c r="D69" i="20"/>
  <c r="G69" i="20" s="1"/>
  <c r="D73" i="20"/>
  <c r="G73" i="20" s="1"/>
  <c r="D77" i="20"/>
  <c r="D81" i="20"/>
  <c r="D85" i="20"/>
  <c r="G85" i="20" s="1"/>
  <c r="D90" i="20"/>
  <c r="G90" i="20" s="1"/>
  <c r="D94" i="20"/>
  <c r="D98" i="20"/>
  <c r="D102" i="20"/>
  <c r="G102" i="20" s="1"/>
  <c r="D106" i="20"/>
  <c r="D110" i="20"/>
  <c r="G110" i="20" s="1"/>
  <c r="D114" i="20"/>
  <c r="D118" i="20"/>
  <c r="F118" i="20" s="1"/>
  <c r="D122" i="20"/>
  <c r="G126" i="20"/>
  <c r="D126" i="20"/>
  <c r="D130" i="20"/>
  <c r="G130" i="20" s="1"/>
  <c r="D134" i="20"/>
  <c r="D138" i="20"/>
  <c r="D142" i="20"/>
  <c r="D146" i="20"/>
  <c r="G146" i="20" s="1"/>
  <c r="D161" i="21"/>
  <c r="G161" i="21" s="1"/>
  <c r="D162" i="21"/>
  <c r="G162" i="21" s="1"/>
  <c r="D165" i="21"/>
  <c r="G165" i="21" s="1"/>
  <c r="D166" i="21"/>
  <c r="G166" i="21" s="1"/>
  <c r="D169" i="21"/>
  <c r="G169" i="21" s="1"/>
  <c r="D170" i="21"/>
  <c r="G170" i="21" s="1"/>
  <c r="D173" i="21"/>
  <c r="G173" i="21" s="1"/>
  <c r="D174" i="21"/>
  <c r="G174" i="21" s="1"/>
  <c r="D177" i="21"/>
  <c r="G177" i="21" s="1"/>
  <c r="D178" i="21"/>
  <c r="G178" i="21" s="1"/>
  <c r="D181" i="21"/>
  <c r="G181" i="21" s="1"/>
  <c r="D182" i="21"/>
  <c r="G182" i="21" s="1"/>
  <c r="D185" i="21"/>
  <c r="G185" i="21" s="1"/>
  <c r="D186" i="21"/>
  <c r="G186" i="21" s="1"/>
  <c r="D189" i="21"/>
  <c r="G189" i="21" s="1"/>
  <c r="D190" i="21"/>
  <c r="G190" i="21" s="1"/>
  <c r="D193" i="21"/>
  <c r="G193" i="21" s="1"/>
  <c r="D194" i="21"/>
  <c r="G194" i="21" s="1"/>
  <c r="D197" i="21"/>
  <c r="G197" i="21" s="1"/>
  <c r="D198" i="21"/>
  <c r="G198" i="21" s="1"/>
  <c r="D201" i="21"/>
  <c r="G201" i="21" s="1"/>
  <c r="D202" i="21"/>
  <c r="G202" i="21" s="1"/>
  <c r="D205" i="21"/>
  <c r="G205" i="21" s="1"/>
  <c r="D206" i="21"/>
  <c r="G206" i="21" s="1"/>
  <c r="D209" i="21"/>
  <c r="G209" i="21" s="1"/>
  <c r="D210" i="21"/>
  <c r="G210" i="21" s="1"/>
  <c r="D213" i="21"/>
  <c r="G213" i="21" s="1"/>
  <c r="D214" i="21"/>
  <c r="G214" i="21" s="1"/>
  <c r="D19" i="21"/>
  <c r="D23" i="21"/>
  <c r="D27" i="21"/>
  <c r="D31" i="21"/>
  <c r="G31" i="21" s="1"/>
  <c r="D35" i="21"/>
  <c r="D41" i="21"/>
  <c r="D45" i="21"/>
  <c r="D49" i="21"/>
  <c r="G49" i="21" s="1"/>
  <c r="D53" i="21"/>
  <c r="D57" i="21"/>
  <c r="D61" i="21"/>
  <c r="D65" i="21"/>
  <c r="G65" i="21" s="1"/>
  <c r="D69" i="21"/>
  <c r="D73" i="21"/>
  <c r="D77" i="21"/>
  <c r="D81" i="21"/>
  <c r="G81" i="21" s="1"/>
  <c r="D85" i="21"/>
  <c r="D89" i="21"/>
  <c r="D93" i="21"/>
  <c r="D97" i="21"/>
  <c r="G97" i="21" s="1"/>
  <c r="D101" i="21"/>
  <c r="D105" i="21"/>
  <c r="D109" i="21"/>
  <c r="D113" i="21"/>
  <c r="G113" i="21" s="1"/>
  <c r="D117" i="21"/>
  <c r="D121" i="21"/>
  <c r="D125" i="21"/>
  <c r="D129" i="21"/>
  <c r="G129" i="21" s="1"/>
  <c r="D133" i="21"/>
  <c r="D137" i="21"/>
  <c r="D141" i="21"/>
  <c r="G141" i="21" s="1"/>
  <c r="D145" i="21"/>
  <c r="F145" i="21" s="1"/>
  <c r="F232" i="17"/>
  <c r="D226" i="17"/>
  <c r="G226" i="17" s="1"/>
  <c r="D217" i="17"/>
  <c r="F217" i="17" s="1"/>
  <c r="D209" i="17"/>
  <c r="G209" i="17" s="1"/>
  <c r="D206" i="17"/>
  <c r="G206" i="17" s="1"/>
  <c r="F200" i="17"/>
  <c r="D195" i="17"/>
  <c r="F195" i="17" s="1"/>
  <c r="D194" i="17"/>
  <c r="G194" i="17" s="1"/>
  <c r="D182" i="17"/>
  <c r="G182" i="17" s="1"/>
  <c r="D173" i="17"/>
  <c r="D171" i="17"/>
  <c r="F171" i="17" s="1"/>
  <c r="D157" i="17"/>
  <c r="G157" i="17" s="1"/>
  <c r="F152" i="17"/>
  <c r="D151" i="17"/>
  <c r="D150" i="17"/>
  <c r="G150" i="17" s="1"/>
  <c r="D236" i="17"/>
  <c r="G236" i="17" s="1"/>
  <c r="F198" i="18"/>
  <c r="D197" i="18"/>
  <c r="G197" i="18" s="1"/>
  <c r="F190" i="18"/>
  <c r="D189" i="18"/>
  <c r="G189" i="18" s="1"/>
  <c r="D173" i="18"/>
  <c r="G173" i="18" s="1"/>
  <c r="D157" i="18"/>
  <c r="G157" i="18" s="1"/>
  <c r="G202" i="19"/>
  <c r="D202" i="19"/>
  <c r="G201" i="19"/>
  <c r="D201" i="19"/>
  <c r="D200" i="19"/>
  <c r="G200" i="19" s="1"/>
  <c r="F192" i="19"/>
  <c r="D183" i="19"/>
  <c r="G183" i="19" s="1"/>
  <c r="D153" i="19"/>
  <c r="G153" i="19" s="1"/>
  <c r="D21" i="19"/>
  <c r="G21" i="19" s="1"/>
  <c r="D25" i="19"/>
  <c r="G25" i="19" s="1"/>
  <c r="D29" i="19"/>
  <c r="D33" i="19"/>
  <c r="D37" i="19"/>
  <c r="D41" i="19"/>
  <c r="G41" i="19" s="1"/>
  <c r="D45" i="19"/>
  <c r="D49" i="19"/>
  <c r="D53" i="19"/>
  <c r="G53" i="19" s="1"/>
  <c r="D57" i="19"/>
  <c r="F57" i="19" s="1"/>
  <c r="D61" i="19"/>
  <c r="D65" i="19"/>
  <c r="D69" i="19"/>
  <c r="G69" i="19" s="1"/>
  <c r="D73" i="19"/>
  <c r="F73" i="19" s="1"/>
  <c r="D77" i="19"/>
  <c r="D81" i="19"/>
  <c r="D85" i="19"/>
  <c r="D89" i="19"/>
  <c r="G89" i="19" s="1"/>
  <c r="D93" i="19"/>
  <c r="D97" i="19"/>
  <c r="D101" i="19"/>
  <c r="G101" i="19" s="1"/>
  <c r="D106" i="19"/>
  <c r="D110" i="19"/>
  <c r="D114" i="19"/>
  <c r="D118" i="19"/>
  <c r="D126" i="19"/>
  <c r="G126" i="19" s="1"/>
  <c r="D130" i="19"/>
  <c r="D134" i="19"/>
  <c r="D139" i="19"/>
  <c r="D147" i="19"/>
  <c r="G147" i="19" s="1"/>
  <c r="D16" i="20"/>
  <c r="D20" i="20"/>
  <c r="D24" i="20"/>
  <c r="G24" i="20" s="1"/>
  <c r="D28" i="20"/>
  <c r="F28" i="20" s="1"/>
  <c r="D32" i="20"/>
  <c r="D36" i="20"/>
  <c r="D40" i="20"/>
  <c r="D44" i="20"/>
  <c r="G44" i="20" s="1"/>
  <c r="D48" i="20"/>
  <c r="D52" i="20"/>
  <c r="D56" i="20"/>
  <c r="G56" i="20" s="1"/>
  <c r="D60" i="20"/>
  <c r="G60" i="20" s="1"/>
  <c r="D64" i="20"/>
  <c r="D68" i="20"/>
  <c r="D72" i="20"/>
  <c r="D76" i="20"/>
  <c r="D80" i="20"/>
  <c r="D84" i="20"/>
  <c r="D89" i="20"/>
  <c r="G89" i="20" s="1"/>
  <c r="D93" i="20"/>
  <c r="G93" i="20" s="1"/>
  <c r="D97" i="20"/>
  <c r="D101" i="20"/>
  <c r="D105" i="20"/>
  <c r="D109" i="20"/>
  <c r="G109" i="20" s="1"/>
  <c r="D113" i="20"/>
  <c r="D117" i="20"/>
  <c r="D121" i="20"/>
  <c r="D125" i="20"/>
  <c r="G125" i="20" s="1"/>
  <c r="D129" i="20"/>
  <c r="D133" i="20"/>
  <c r="D137" i="20"/>
  <c r="D141" i="20"/>
  <c r="G141" i="20" s="1"/>
  <c r="D145" i="20"/>
  <c r="D18" i="21"/>
  <c r="D22" i="21"/>
  <c r="G22" i="21" s="1"/>
  <c r="D26" i="21"/>
  <c r="G26" i="21" s="1"/>
  <c r="D30" i="21"/>
  <c r="D34" i="21"/>
  <c r="D40" i="21"/>
  <c r="G40" i="21" s="1"/>
  <c r="D44" i="21"/>
  <c r="D48" i="21"/>
  <c r="D52" i="21"/>
  <c r="D56" i="21"/>
  <c r="G56" i="21" s="1"/>
  <c r="D60" i="21"/>
  <c r="D64" i="21"/>
  <c r="D68" i="21"/>
  <c r="D72" i="21"/>
  <c r="D76" i="21"/>
  <c r="G76" i="21" s="1"/>
  <c r="D96" i="21"/>
  <c r="D128" i="21"/>
  <c r="D132" i="21"/>
  <c r="G132" i="21" s="1"/>
  <c r="D136" i="21"/>
  <c r="D140" i="21"/>
  <c r="D144" i="21"/>
  <c r="F233" i="17"/>
  <c r="F228" i="17"/>
  <c r="F224" i="17"/>
  <c r="D219" i="17"/>
  <c r="D218" i="17"/>
  <c r="G218" i="17" s="1"/>
  <c r="D213" i="17"/>
  <c r="D211" i="17"/>
  <c r="D197" i="17"/>
  <c r="F192" i="17"/>
  <c r="D185" i="17"/>
  <c r="F185" i="17" s="1"/>
  <c r="F180" i="17"/>
  <c r="F176" i="17"/>
  <c r="D175" i="17"/>
  <c r="G175" i="17" s="1"/>
  <c r="D174" i="17"/>
  <c r="G174" i="17" s="1"/>
  <c r="F168" i="17"/>
  <c r="F164" i="17"/>
  <c r="D161" i="17"/>
  <c r="G161" i="17" s="1"/>
  <c r="D159" i="17"/>
  <c r="F153" i="17"/>
  <c r="D208" i="18"/>
  <c r="G208" i="18" s="1"/>
  <c r="D200" i="18"/>
  <c r="G200" i="18" s="1"/>
  <c r="D182" i="18"/>
  <c r="G182" i="18" s="1"/>
  <c r="D168" i="18"/>
  <c r="D152" i="18"/>
  <c r="G152" i="18" s="1"/>
  <c r="D203" i="19"/>
  <c r="G203" i="19" s="1"/>
  <c r="F187" i="19"/>
  <c r="G186" i="19"/>
  <c r="D185" i="19"/>
  <c r="G185" i="19" s="1"/>
  <c r="D184" i="19"/>
  <c r="G184" i="19" s="1"/>
  <c r="D167" i="19"/>
  <c r="G167" i="19" s="1"/>
  <c r="F164" i="19"/>
  <c r="D163" i="19"/>
  <c r="G163" i="19" s="1"/>
  <c r="D138" i="21"/>
  <c r="D80" i="21"/>
  <c r="D84" i="21"/>
  <c r="F84" i="21" s="1"/>
  <c r="D88" i="21"/>
  <c r="D92" i="21"/>
  <c r="D100" i="21"/>
  <c r="D104" i="21"/>
  <c r="G104" i="21" s="1"/>
  <c r="D108" i="21"/>
  <c r="D112" i="21"/>
  <c r="D116" i="21"/>
  <c r="D120" i="21"/>
  <c r="G120" i="21" s="1"/>
  <c r="D124" i="21"/>
  <c r="D130" i="21"/>
  <c r="D134" i="21"/>
  <c r="D142" i="21"/>
  <c r="D146" i="21"/>
  <c r="F201" i="17"/>
  <c r="D205" i="17"/>
  <c r="G205" i="17" s="1"/>
  <c r="D206" i="18"/>
  <c r="G206" i="18" s="1"/>
  <c r="D201" i="18"/>
  <c r="G201" i="18" s="1"/>
  <c r="D190" i="18"/>
  <c r="G190" i="18" s="1"/>
  <c r="D185" i="18"/>
  <c r="G185" i="18" s="1"/>
  <c r="D174" i="18"/>
  <c r="G174" i="18" s="1"/>
  <c r="D170" i="18"/>
  <c r="G170" i="18" s="1"/>
  <c r="D169" i="18"/>
  <c r="G169" i="18" s="1"/>
  <c r="D165" i="18"/>
  <c r="G165" i="18" s="1"/>
  <c r="D158" i="18"/>
  <c r="G158" i="18" s="1"/>
  <c r="D154" i="18"/>
  <c r="G154" i="18" s="1"/>
  <c r="D153" i="18"/>
  <c r="G153" i="18" s="1"/>
  <c r="F199" i="19"/>
  <c r="G197" i="19"/>
  <c r="D197" i="19"/>
  <c r="F197" i="19" s="1"/>
  <c r="D195" i="19"/>
  <c r="G195" i="19" s="1"/>
  <c r="G182" i="19"/>
  <c r="D181" i="19"/>
  <c r="G181" i="19" s="1"/>
  <c r="D179" i="19"/>
  <c r="G179" i="19" s="1"/>
  <c r="F167" i="19"/>
  <c r="F163" i="19"/>
  <c r="D162" i="19"/>
  <c r="G162" i="19" s="1"/>
  <c r="D152" i="19"/>
  <c r="G152" i="19" s="1"/>
  <c r="D198" i="19"/>
  <c r="G198" i="19" s="1"/>
  <c r="D166" i="19"/>
  <c r="G166" i="19" s="1"/>
  <c r="F209" i="20"/>
  <c r="D208" i="20"/>
  <c r="F208" i="20" s="1"/>
  <c r="G173" i="17"/>
  <c r="F169" i="17"/>
  <c r="G244" i="17"/>
  <c r="F204" i="18"/>
  <c r="F196" i="18"/>
  <c r="F180" i="18"/>
  <c r="F156" i="18"/>
  <c r="D148" i="18"/>
  <c r="G148" i="18" s="1"/>
  <c r="D204" i="19"/>
  <c r="G204" i="19" s="1"/>
  <c r="F191" i="19"/>
  <c r="D190" i="19"/>
  <c r="G190" i="19" s="1"/>
  <c r="D189" i="19"/>
  <c r="F189" i="19" s="1"/>
  <c r="D188" i="19"/>
  <c r="G188" i="19" s="1"/>
  <c r="F160" i="19"/>
  <c r="G154" i="19"/>
  <c r="D150" i="19"/>
  <c r="G150" i="19" s="1"/>
  <c r="F209" i="18"/>
  <c r="D207" i="18"/>
  <c r="F207" i="18" s="1"/>
  <c r="F205" i="18"/>
  <c r="G204" i="18"/>
  <c r="J15" i="18" s="1"/>
  <c r="C4" i="26" s="1"/>
  <c r="D203" i="18"/>
  <c r="D199" i="18"/>
  <c r="F199" i="18" s="1"/>
  <c r="F197" i="18"/>
  <c r="G196" i="18"/>
  <c r="D196" i="18"/>
  <c r="D195" i="18"/>
  <c r="F195" i="18" s="1"/>
  <c r="G192" i="18"/>
  <c r="D191" i="18"/>
  <c r="F189" i="18"/>
  <c r="D187" i="18"/>
  <c r="G187" i="18" s="1"/>
  <c r="D183" i="18"/>
  <c r="F181" i="18"/>
  <c r="D180" i="18"/>
  <c r="G180" i="18" s="1"/>
  <c r="D179" i="18"/>
  <c r="F179" i="18" s="1"/>
  <c r="F177" i="18"/>
  <c r="D176" i="18"/>
  <c r="G176" i="18" s="1"/>
  <c r="D175" i="18"/>
  <c r="F173" i="18"/>
  <c r="G172" i="18"/>
  <c r="D171" i="18"/>
  <c r="F169" i="18"/>
  <c r="G168" i="18"/>
  <c r="D167" i="18"/>
  <c r="D164" i="18"/>
  <c r="F164" i="18" s="1"/>
  <c r="D163" i="18"/>
  <c r="F161" i="18"/>
  <c r="D160" i="18"/>
  <c r="F160" i="18" s="1"/>
  <c r="D159" i="18"/>
  <c r="G156" i="18"/>
  <c r="D155" i="18"/>
  <c r="G155" i="18" s="1"/>
  <c r="F153" i="18"/>
  <c r="D151" i="18"/>
  <c r="D149" i="18"/>
  <c r="G149" i="18" s="1"/>
  <c r="F200" i="19"/>
  <c r="D194" i="19"/>
  <c r="G194" i="19" s="1"/>
  <c r="G193" i="19"/>
  <c r="D193" i="19"/>
  <c r="F193" i="19" s="1"/>
  <c r="F182" i="19"/>
  <c r="F179" i="19"/>
  <c r="D178" i="19"/>
  <c r="G178" i="19" s="1"/>
  <c r="D177" i="19"/>
  <c r="F177" i="19" s="1"/>
  <c r="F168" i="19"/>
  <c r="F166" i="19"/>
  <c r="D165" i="19"/>
  <c r="F165" i="19" s="1"/>
  <c r="F152" i="19"/>
  <c r="D151" i="19"/>
  <c r="G151" i="19" s="1"/>
  <c r="D188" i="18"/>
  <c r="F188" i="18" s="1"/>
  <c r="D172" i="18"/>
  <c r="F172" i="18" s="1"/>
  <c r="D199" i="20"/>
  <c r="G199" i="20" s="1"/>
  <c r="D206" i="20"/>
  <c r="G206" i="20" s="1"/>
  <c r="D205" i="20"/>
  <c r="G205" i="20" s="1"/>
  <c r="D198" i="20"/>
  <c r="G197" i="20"/>
  <c r="D197" i="20"/>
  <c r="D192" i="20"/>
  <c r="D186" i="20"/>
  <c r="G185" i="20"/>
  <c r="D185" i="20"/>
  <c r="D184" i="20"/>
  <c r="F167" i="20"/>
  <c r="F163" i="20"/>
  <c r="D161" i="20"/>
  <c r="G161" i="20" s="1"/>
  <c r="D160" i="20"/>
  <c r="D156" i="20"/>
  <c r="G156" i="20" s="1"/>
  <c r="F149" i="20"/>
  <c r="D148" i="20"/>
  <c r="D217" i="21"/>
  <c r="G217" i="21" s="1"/>
  <c r="D211" i="21"/>
  <c r="G211" i="21" s="1"/>
  <c r="D161" i="19"/>
  <c r="F161" i="19" s="1"/>
  <c r="G149" i="19"/>
  <c r="D149" i="19"/>
  <c r="F149" i="19" s="1"/>
  <c r="D207" i="20"/>
  <c r="G207" i="20" s="1"/>
  <c r="D180" i="20"/>
  <c r="G180" i="20" s="1"/>
  <c r="D174" i="20"/>
  <c r="G174" i="20" s="1"/>
  <c r="D168" i="20"/>
  <c r="F168" i="20" s="1"/>
  <c r="D202" i="20"/>
  <c r="F202" i="20" s="1"/>
  <c r="D201" i="20"/>
  <c r="G201" i="20" s="1"/>
  <c r="D200" i="20"/>
  <c r="F191" i="20"/>
  <c r="D190" i="20"/>
  <c r="G190" i="20" s="1"/>
  <c r="G189" i="20"/>
  <c r="D189" i="20"/>
  <c r="D188" i="20"/>
  <c r="G188" i="20" s="1"/>
  <c r="D182" i="20"/>
  <c r="G181" i="20"/>
  <c r="D181" i="20"/>
  <c r="D175" i="20"/>
  <c r="G175" i="20" s="1"/>
  <c r="D164" i="20"/>
  <c r="D158" i="20"/>
  <c r="G158" i="20" s="1"/>
  <c r="D152" i="20"/>
  <c r="F152" i="20" s="1"/>
  <c r="F175" i="19"/>
  <c r="G174" i="19"/>
  <c r="F159" i="19"/>
  <c r="D173" i="19"/>
  <c r="G173" i="19" s="1"/>
  <c r="D157" i="19"/>
  <c r="G157" i="19" s="1"/>
  <c r="F186" i="20"/>
  <c r="D173" i="20"/>
  <c r="G173" i="20" s="1"/>
  <c r="D170" i="20"/>
  <c r="G170" i="20" s="1"/>
  <c r="D157" i="20"/>
  <c r="G157" i="20" s="1"/>
  <c r="D154" i="20"/>
  <c r="G154" i="20" s="1"/>
  <c r="D216" i="21"/>
  <c r="G216" i="21" s="1"/>
  <c r="D193" i="20"/>
  <c r="G193" i="20" s="1"/>
  <c r="D178" i="20"/>
  <c r="G165" i="20"/>
  <c r="D165" i="20"/>
  <c r="F165" i="20" s="1"/>
  <c r="D162" i="20"/>
  <c r="G162" i="20" s="1"/>
  <c r="F151" i="20"/>
  <c r="G149" i="20"/>
  <c r="D149" i="20"/>
  <c r="D208" i="21"/>
  <c r="G208" i="21" s="1"/>
  <c r="F205" i="21"/>
  <c r="D204" i="21"/>
  <c r="G204" i="21" s="1"/>
  <c r="F201" i="21"/>
  <c r="D200" i="21"/>
  <c r="G200" i="21" s="1"/>
  <c r="F197" i="21"/>
  <c r="D196" i="21"/>
  <c r="G196" i="21" s="1"/>
  <c r="F193" i="21"/>
  <c r="D192" i="21"/>
  <c r="G192" i="21" s="1"/>
  <c r="F189" i="21"/>
  <c r="D188" i="21"/>
  <c r="G188" i="21" s="1"/>
  <c r="F185" i="21"/>
  <c r="D184" i="21"/>
  <c r="G184" i="21" s="1"/>
  <c r="F181" i="21"/>
  <c r="D180" i="21"/>
  <c r="G180" i="21" s="1"/>
  <c r="F177" i="21"/>
  <c r="D176" i="21"/>
  <c r="G176" i="21" s="1"/>
  <c r="F173" i="21"/>
  <c r="D172" i="21"/>
  <c r="G172" i="21" s="1"/>
  <c r="F169" i="21"/>
  <c r="D168" i="21"/>
  <c r="G168" i="21" s="1"/>
  <c r="F165" i="21"/>
  <c r="D164" i="21"/>
  <c r="G164" i="21" s="1"/>
  <c r="F161" i="21"/>
  <c r="D160" i="21"/>
  <c r="G160" i="21" s="1"/>
  <c r="D156" i="21"/>
  <c r="G156" i="21" s="1"/>
  <c r="D152" i="21"/>
  <c r="G152" i="21" s="1"/>
  <c r="D148" i="21"/>
  <c r="G148" i="21" s="1"/>
  <c r="D169" i="20"/>
  <c r="G169" i="20" s="1"/>
  <c r="D166" i="20"/>
  <c r="G166" i="20" s="1"/>
  <c r="F157" i="20"/>
  <c r="D153" i="20"/>
  <c r="G153" i="20" s="1"/>
  <c r="D150" i="20"/>
  <c r="G150" i="20" s="1"/>
  <c r="F210" i="21"/>
  <c r="F202" i="21"/>
  <c r="F198" i="21"/>
  <c r="F194" i="21"/>
  <c r="F186" i="21"/>
  <c r="D221" i="21"/>
  <c r="G221" i="21" s="1"/>
  <c r="D215" i="21"/>
  <c r="G215" i="21" s="1"/>
  <c r="D207" i="21"/>
  <c r="F207" i="21" s="1"/>
  <c r="D203" i="21"/>
  <c r="D199" i="21"/>
  <c r="F199" i="21" s="1"/>
  <c r="D195" i="21"/>
  <c r="D191" i="21"/>
  <c r="F191" i="21" s="1"/>
  <c r="D187" i="21"/>
  <c r="D183" i="21"/>
  <c r="F183" i="21" s="1"/>
  <c r="D179" i="21"/>
  <c r="G179" i="21" s="1"/>
  <c r="D175" i="21"/>
  <c r="F175" i="21" s="1"/>
  <c r="D171" i="21"/>
  <c r="D167" i="21"/>
  <c r="F167" i="21" s="1"/>
  <c r="D163" i="21"/>
  <c r="D159" i="21"/>
  <c r="G159" i="21" s="1"/>
  <c r="D155" i="21"/>
  <c r="D151" i="21"/>
  <c r="G151" i="21" s="1"/>
  <c r="F178" i="21"/>
  <c r="F170" i="21"/>
  <c r="F162" i="21"/>
  <c r="F158" i="21"/>
  <c r="D157" i="21"/>
  <c r="G157" i="21" s="1"/>
  <c r="D153" i="21"/>
  <c r="G153" i="21" s="1"/>
  <c r="D149" i="21"/>
  <c r="G149" i="21" s="1"/>
  <c r="D218" i="21"/>
  <c r="G218" i="21" s="1"/>
  <c r="F213" i="21"/>
  <c r="D212" i="21"/>
  <c r="G212" i="21" s="1"/>
  <c r="D158" i="21"/>
  <c r="G158" i="21" s="1"/>
  <c r="D154" i="21"/>
  <c r="G154" i="21" s="1"/>
  <c r="D150" i="21"/>
  <c r="G150" i="21" s="1"/>
  <c r="F180" i="21"/>
  <c r="F156" i="21"/>
  <c r="F148" i="21"/>
  <c r="D220" i="21"/>
  <c r="G220" i="21" s="1"/>
  <c r="J15" i="21" s="1"/>
  <c r="C7" i="26" s="1"/>
  <c r="D219" i="21"/>
  <c r="G219" i="21" s="1"/>
  <c r="F216" i="21"/>
  <c r="F212" i="21"/>
  <c r="F217" i="21"/>
  <c r="F209" i="21"/>
  <c r="G207" i="21"/>
  <c r="F203" i="21"/>
  <c r="G203" i="21"/>
  <c r="F195" i="21"/>
  <c r="G195" i="21"/>
  <c r="G191" i="21"/>
  <c r="F187" i="21"/>
  <c r="G187" i="21"/>
  <c r="G175" i="21"/>
  <c r="F171" i="21"/>
  <c r="G171" i="21"/>
  <c r="F163" i="21"/>
  <c r="G163" i="21"/>
  <c r="F159" i="21"/>
  <c r="F155" i="21"/>
  <c r="G155" i="21"/>
  <c r="F219" i="21"/>
  <c r="G10" i="21"/>
  <c r="G62" i="20"/>
  <c r="G134" i="20"/>
  <c r="G138" i="20"/>
  <c r="F206" i="20"/>
  <c r="F190" i="20"/>
  <c r="G186" i="20"/>
  <c r="G74" i="20"/>
  <c r="G82" i="20"/>
  <c r="F194" i="20"/>
  <c r="F178" i="20"/>
  <c r="F174" i="20"/>
  <c r="F166" i="20"/>
  <c r="F158" i="20"/>
  <c r="G78" i="20"/>
  <c r="G145" i="20"/>
  <c r="G98" i="20"/>
  <c r="G209" i="20"/>
  <c r="F201" i="20"/>
  <c r="F185" i="20"/>
  <c r="G178" i="20"/>
  <c r="G200" i="20"/>
  <c r="J15" i="20" s="1"/>
  <c r="C6" i="26" s="1"/>
  <c r="F200" i="20"/>
  <c r="G192" i="20"/>
  <c r="F192" i="20"/>
  <c r="G184" i="20"/>
  <c r="F184" i="20"/>
  <c r="F196" i="20"/>
  <c r="F176" i="20"/>
  <c r="F172" i="20"/>
  <c r="G172" i="20"/>
  <c r="F169" i="20"/>
  <c r="F164" i="20"/>
  <c r="G164" i="20"/>
  <c r="F148" i="20"/>
  <c r="G148" i="20"/>
  <c r="F197" i="20"/>
  <c r="F189" i="20"/>
  <c r="F181" i="20"/>
  <c r="F160" i="20"/>
  <c r="G160" i="20"/>
  <c r="F148" i="18"/>
  <c r="F19" i="20"/>
  <c r="G47" i="20"/>
  <c r="G16" i="20"/>
  <c r="G20" i="20"/>
  <c r="G54" i="20"/>
  <c r="G58" i="20"/>
  <c r="G70" i="20"/>
  <c r="G94" i="20"/>
  <c r="G114" i="20"/>
  <c r="G122" i="20"/>
  <c r="G15" i="20"/>
  <c r="G19" i="20"/>
  <c r="G48" i="20"/>
  <c r="G106" i="20"/>
  <c r="F162" i="19"/>
  <c r="F157" i="19"/>
  <c r="F201" i="19"/>
  <c r="F190" i="19"/>
  <c r="F174" i="19"/>
  <c r="F158" i="19"/>
  <c r="F153" i="19"/>
  <c r="F202" i="19"/>
  <c r="F170" i="19"/>
  <c r="F154" i="19"/>
  <c r="G37" i="19"/>
  <c r="F167" i="18"/>
  <c r="G167" i="18"/>
  <c r="G151" i="18"/>
  <c r="F151" i="18"/>
  <c r="F203" i="18"/>
  <c r="G203" i="18"/>
  <c r="F200" i="18"/>
  <c r="G171" i="18"/>
  <c r="F171" i="18"/>
  <c r="F168" i="18"/>
  <c r="F183" i="18"/>
  <c r="G183" i="18"/>
  <c r="F192" i="18"/>
  <c r="F176" i="18"/>
  <c r="F163" i="18"/>
  <c r="G163" i="18"/>
  <c r="G207" i="18"/>
  <c r="F191" i="18"/>
  <c r="G191" i="18"/>
  <c r="F175" i="18"/>
  <c r="G175" i="18"/>
  <c r="G159" i="18"/>
  <c r="F159" i="18"/>
  <c r="G75" i="18"/>
  <c r="G94" i="18"/>
  <c r="G45" i="18"/>
  <c r="G35" i="21"/>
  <c r="G39" i="21"/>
  <c r="G15" i="21"/>
  <c r="G18" i="21"/>
  <c r="G45" i="21"/>
  <c r="F52" i="20"/>
  <c r="F64" i="20"/>
  <c r="G31" i="20"/>
  <c r="G32" i="20"/>
  <c r="G51" i="20"/>
  <c r="G52" i="20"/>
  <c r="G53" i="20"/>
  <c r="G55" i="20"/>
  <c r="G61" i="20"/>
  <c r="F62" i="20"/>
  <c r="G65" i="20"/>
  <c r="G76" i="20"/>
  <c r="G77" i="20"/>
  <c r="F78" i="20"/>
  <c r="G81" i="20"/>
  <c r="F86" i="20"/>
  <c r="F94" i="20"/>
  <c r="G97" i="20"/>
  <c r="G107" i="20"/>
  <c r="F109" i="20"/>
  <c r="F110" i="20"/>
  <c r="G123" i="20"/>
  <c r="F125" i="20"/>
  <c r="F126" i="20"/>
  <c r="F134" i="20"/>
  <c r="G139" i="20"/>
  <c r="F32" i="20"/>
  <c r="G23" i="20"/>
  <c r="G147" i="20"/>
  <c r="F77" i="20"/>
  <c r="G35" i="20"/>
  <c r="G39" i="20"/>
  <c r="G40" i="20"/>
  <c r="G64" i="20"/>
  <c r="G68" i="20"/>
  <c r="G72" i="20"/>
  <c r="G80" i="20"/>
  <c r="F84" i="20"/>
  <c r="G88" i="20"/>
  <c r="G96" i="20"/>
  <c r="G100" i="20"/>
  <c r="G101" i="20"/>
  <c r="G103" i="20"/>
  <c r="G111" i="20"/>
  <c r="F115" i="20"/>
  <c r="G127" i="20"/>
  <c r="G131" i="20"/>
  <c r="G144" i="20"/>
  <c r="F101" i="19"/>
  <c r="F119" i="19"/>
  <c r="G93" i="19"/>
  <c r="F102" i="19"/>
  <c r="G27" i="19"/>
  <c r="G43" i="19"/>
  <c r="G70" i="19"/>
  <c r="G94" i="19"/>
  <c r="G95" i="19"/>
  <c r="G110" i="19"/>
  <c r="G131" i="19"/>
  <c r="G54" i="19"/>
  <c r="G79" i="19"/>
  <c r="G121" i="19"/>
  <c r="G129" i="19"/>
  <c r="G15" i="19"/>
  <c r="G22" i="19"/>
  <c r="F29" i="19"/>
  <c r="G38" i="19"/>
  <c r="F45" i="19"/>
  <c r="G47" i="19"/>
  <c r="G75" i="19"/>
  <c r="G77" i="19"/>
  <c r="G85" i="19"/>
  <c r="G105" i="19"/>
  <c r="G115" i="19"/>
  <c r="G63" i="19"/>
  <c r="G91" i="19"/>
  <c r="G119" i="19"/>
  <c r="G30" i="19"/>
  <c r="G59" i="19"/>
  <c r="G86" i="19"/>
  <c r="G102" i="19"/>
  <c r="G113" i="19"/>
  <c r="F27" i="18"/>
  <c r="G27" i="18"/>
  <c r="G126" i="18"/>
  <c r="G34" i="18"/>
  <c r="G35" i="18"/>
  <c r="G110" i="18"/>
  <c r="G18" i="18"/>
  <c r="G19" i="18"/>
  <c r="G73" i="17"/>
  <c r="G137" i="17"/>
  <c r="F240" i="17"/>
  <c r="F239" i="17"/>
  <c r="F236" i="17"/>
  <c r="F235" i="17"/>
  <c r="G225" i="17"/>
  <c r="F220" i="17"/>
  <c r="G193" i="17"/>
  <c r="G177" i="17"/>
  <c r="F172" i="17"/>
  <c r="F156" i="17"/>
  <c r="G241" i="17"/>
  <c r="G237" i="17"/>
  <c r="G233" i="17"/>
  <c r="G201" i="17"/>
  <c r="G185" i="17"/>
  <c r="G169" i="17"/>
  <c r="G153" i="17"/>
  <c r="G229" i="17"/>
  <c r="F225" i="17"/>
  <c r="G213" i="17"/>
  <c r="G197" i="17"/>
  <c r="F193" i="17"/>
  <c r="F177" i="17"/>
  <c r="G165" i="17"/>
  <c r="G149" i="17"/>
  <c r="F229" i="17"/>
  <c r="G219" i="17"/>
  <c r="F219" i="17"/>
  <c r="F213" i="17"/>
  <c r="F197" i="17"/>
  <c r="G187" i="17"/>
  <c r="F187" i="17"/>
  <c r="G171" i="17"/>
  <c r="F149" i="17"/>
  <c r="G231" i="17"/>
  <c r="G199" i="17"/>
  <c r="F199" i="17"/>
  <c r="G183" i="17"/>
  <c r="G167" i="17"/>
  <c r="F167" i="17"/>
  <c r="G151" i="17"/>
  <c r="F151" i="17"/>
  <c r="F237" i="17"/>
  <c r="G227" i="17"/>
  <c r="F227" i="17"/>
  <c r="F221" i="17"/>
  <c r="G211" i="17"/>
  <c r="F211" i="17"/>
  <c r="G195" i="17"/>
  <c r="F189" i="17"/>
  <c r="G179" i="17"/>
  <c r="F179" i="17"/>
  <c r="F173" i="17"/>
  <c r="G163" i="17"/>
  <c r="F163" i="17"/>
  <c r="G223" i="17"/>
  <c r="F223" i="17"/>
  <c r="G191" i="17"/>
  <c r="G159" i="17"/>
  <c r="F159" i="17"/>
  <c r="F230" i="17"/>
  <c r="F226" i="17"/>
  <c r="F222" i="17"/>
  <c r="F214" i="17"/>
  <c r="F206" i="17"/>
  <c r="F202" i="17"/>
  <c r="F194" i="17"/>
  <c r="F190" i="17"/>
  <c r="F186" i="17"/>
  <c r="F174" i="17"/>
  <c r="F170" i="17"/>
  <c r="F162" i="17"/>
  <c r="F158" i="17"/>
  <c r="F150" i="17"/>
  <c r="F92" i="17"/>
  <c r="F29" i="17"/>
  <c r="G32" i="17"/>
  <c r="G92" i="17"/>
  <c r="F93" i="17"/>
  <c r="F28" i="17"/>
  <c r="G72" i="17"/>
  <c r="G136" i="17"/>
  <c r="G29" i="17"/>
  <c r="G93" i="17"/>
  <c r="F56" i="17"/>
  <c r="G24" i="17"/>
  <c r="G25" i="17"/>
  <c r="G45" i="17"/>
  <c r="G48" i="17"/>
  <c r="G68" i="17"/>
  <c r="F73" i="17"/>
  <c r="G88" i="17"/>
  <c r="G89" i="17"/>
  <c r="G108" i="17"/>
  <c r="G109" i="17"/>
  <c r="G132" i="17"/>
  <c r="G133" i="17"/>
  <c r="F137" i="17"/>
  <c r="G20" i="17"/>
  <c r="G21" i="17"/>
  <c r="G40" i="17"/>
  <c r="G41" i="17"/>
  <c r="F49" i="17"/>
  <c r="G60" i="17"/>
  <c r="G84" i="17"/>
  <c r="G85" i="17"/>
  <c r="G104" i="17"/>
  <c r="G105" i="17"/>
  <c r="F113" i="17"/>
  <c r="G124" i="17"/>
  <c r="G128" i="17"/>
  <c r="G11" i="17"/>
  <c r="G12" i="17"/>
  <c r="G13" i="17"/>
  <c r="G16" i="17"/>
  <c r="G17" i="17"/>
  <c r="G36" i="17"/>
  <c r="G56" i="17"/>
  <c r="G57" i="17"/>
  <c r="G59" i="17"/>
  <c r="G76" i="17"/>
  <c r="G77" i="17"/>
  <c r="G80" i="17"/>
  <c r="G100" i="17"/>
  <c r="F105" i="17"/>
  <c r="G120" i="17"/>
  <c r="G121" i="17"/>
  <c r="G127" i="17"/>
  <c r="G140" i="17"/>
  <c r="G141" i="17"/>
  <c r="G144" i="17"/>
  <c r="F146" i="17"/>
  <c r="F15" i="17"/>
  <c r="G15" i="17"/>
  <c r="G79" i="17"/>
  <c r="F79" i="17"/>
  <c r="F95" i="17"/>
  <c r="G95" i="17"/>
  <c r="F143" i="17"/>
  <c r="G143" i="17"/>
  <c r="F13" i="18"/>
  <c r="G13" i="18"/>
  <c r="F45" i="18"/>
  <c r="G83" i="18"/>
  <c r="F83" i="18"/>
  <c r="G115" i="18"/>
  <c r="F115" i="18"/>
  <c r="F23" i="17"/>
  <c r="F52" i="17"/>
  <c r="G43" i="17"/>
  <c r="F43" i="17"/>
  <c r="F59" i="17"/>
  <c r="G75" i="17"/>
  <c r="F75" i="17"/>
  <c r="G91" i="17"/>
  <c r="F91" i="17"/>
  <c r="F107" i="17"/>
  <c r="G107" i="17"/>
  <c r="G123" i="17"/>
  <c r="F123" i="17"/>
  <c r="F139" i="17"/>
  <c r="G139" i="17"/>
  <c r="G144" i="18"/>
  <c r="G140" i="18"/>
  <c r="G136" i="18"/>
  <c r="G132" i="18"/>
  <c r="G128" i="18"/>
  <c r="G124" i="18"/>
  <c r="G120" i="18"/>
  <c r="G116" i="18"/>
  <c r="G112" i="18"/>
  <c r="G108" i="18"/>
  <c r="G104" i="18"/>
  <c r="G100" i="18"/>
  <c r="G96" i="18"/>
  <c r="G92" i="18"/>
  <c r="G88" i="18"/>
  <c r="G84" i="18"/>
  <c r="G76" i="18"/>
  <c r="G72" i="18"/>
  <c r="G68" i="18"/>
  <c r="G135" i="18"/>
  <c r="G119" i="18"/>
  <c r="G103" i="18"/>
  <c r="G87" i="18"/>
  <c r="G71" i="18"/>
  <c r="G61" i="18"/>
  <c r="G59" i="18"/>
  <c r="G57" i="18"/>
  <c r="G55" i="18"/>
  <c r="G51" i="18"/>
  <c r="G44" i="18"/>
  <c r="G40" i="18"/>
  <c r="G36" i="18"/>
  <c r="G28" i="18"/>
  <c r="G24" i="18"/>
  <c r="G20" i="18"/>
  <c r="G11" i="18"/>
  <c r="G60" i="18"/>
  <c r="G56" i="18"/>
  <c r="G14" i="18"/>
  <c r="F28" i="18"/>
  <c r="G31" i="18"/>
  <c r="F44" i="18"/>
  <c r="G46" i="18"/>
  <c r="F75" i="18"/>
  <c r="F84" i="18"/>
  <c r="F87" i="18"/>
  <c r="F116" i="18"/>
  <c r="F119" i="18"/>
  <c r="G61" i="19"/>
  <c r="F61" i="19"/>
  <c r="G19" i="17"/>
  <c r="F19" i="17"/>
  <c r="F32" i="17"/>
  <c r="F35" i="17"/>
  <c r="G35" i="17"/>
  <c r="F48" i="17"/>
  <c r="F51" i="17"/>
  <c r="F112" i="17"/>
  <c r="G115" i="17"/>
  <c r="F128" i="17"/>
  <c r="F11" i="18"/>
  <c r="F20" i="18"/>
  <c r="G23" i="18"/>
  <c r="F30" i="18"/>
  <c r="G39" i="18"/>
  <c r="F46" i="18"/>
  <c r="F51" i="18"/>
  <c r="F100" i="18"/>
  <c r="F103" i="18"/>
  <c r="F132" i="18"/>
  <c r="F31" i="17"/>
  <c r="F47" i="17"/>
  <c r="G47" i="17"/>
  <c r="F63" i="17"/>
  <c r="G63" i="17"/>
  <c r="F111" i="17"/>
  <c r="G111" i="17"/>
  <c r="F29" i="18"/>
  <c r="G29" i="18"/>
  <c r="G147" i="18"/>
  <c r="F147" i="18"/>
  <c r="F25" i="19"/>
  <c r="F20" i="17"/>
  <c r="G55" i="17"/>
  <c r="F84" i="17"/>
  <c r="G87" i="17"/>
  <c r="F100" i="17"/>
  <c r="F101" i="17"/>
  <c r="F103" i="17"/>
  <c r="G135" i="17"/>
  <c r="F12" i="18"/>
  <c r="G12" i="18"/>
  <c r="F18" i="18"/>
  <c r="F21" i="18"/>
  <c r="F34" i="18"/>
  <c r="G37" i="18"/>
  <c r="G67" i="18"/>
  <c r="F67" i="18"/>
  <c r="F76" i="18"/>
  <c r="G99" i="18"/>
  <c r="F99" i="18"/>
  <c r="F108" i="18"/>
  <c r="F140" i="18"/>
  <c r="G142" i="18"/>
  <c r="F21" i="19"/>
  <c r="G35" i="19"/>
  <c r="G106" i="18"/>
  <c r="F89" i="19"/>
  <c r="F93" i="19"/>
  <c r="F45" i="21"/>
  <c r="G22" i="17"/>
  <c r="G26" i="17"/>
  <c r="G30" i="17"/>
  <c r="G38" i="17"/>
  <c r="G54" i="17"/>
  <c r="G58" i="17"/>
  <c r="G62" i="17"/>
  <c r="G74" i="17"/>
  <c r="G78" i="17"/>
  <c r="G82" i="17"/>
  <c r="G102" i="17"/>
  <c r="G106" i="17"/>
  <c r="G110" i="17"/>
  <c r="G118" i="17"/>
  <c r="G122" i="17"/>
  <c r="G130" i="17"/>
  <c r="G134" i="17"/>
  <c r="G138" i="17"/>
  <c r="G62" i="18"/>
  <c r="G66" i="18"/>
  <c r="G82" i="18"/>
  <c r="G98" i="18"/>
  <c r="G114" i="18"/>
  <c r="G130" i="18"/>
  <c r="G146" i="18"/>
  <c r="F27" i="19"/>
  <c r="F43" i="19"/>
  <c r="F59" i="19"/>
  <c r="F75" i="19"/>
  <c r="F77" i="19"/>
  <c r="F82" i="19"/>
  <c r="F105" i="19"/>
  <c r="G109" i="19"/>
  <c r="F109" i="19"/>
  <c r="G28" i="20"/>
  <c r="F38" i="20"/>
  <c r="G38" i="20"/>
  <c r="F113" i="20"/>
  <c r="G113" i="20"/>
  <c r="F129" i="20"/>
  <c r="G129" i="20"/>
  <c r="F99" i="19"/>
  <c r="G70" i="18"/>
  <c r="G86" i="18"/>
  <c r="F110" i="18"/>
  <c r="F126" i="18"/>
  <c r="F142" i="18"/>
  <c r="F22" i="19"/>
  <c r="F38" i="19"/>
  <c r="F54" i="19"/>
  <c r="F79" i="19"/>
  <c r="G26" i="19"/>
  <c r="G42" i="19"/>
  <c r="G58" i="19"/>
  <c r="G74" i="19"/>
  <c r="G106" i="19"/>
  <c r="F68" i="20"/>
  <c r="F100" i="20"/>
  <c r="F131" i="20"/>
  <c r="G145" i="19"/>
  <c r="G141" i="19"/>
  <c r="G137" i="19"/>
  <c r="G144" i="19"/>
  <c r="G140" i="19"/>
  <c r="G132" i="19"/>
  <c r="G128" i="19"/>
  <c r="G124" i="19"/>
  <c r="G120" i="19"/>
  <c r="G112" i="19"/>
  <c r="G108" i="19"/>
  <c r="G96" i="19"/>
  <c r="G92" i="19"/>
  <c r="G88" i="19"/>
  <c r="G84" i="19"/>
  <c r="G80" i="19"/>
  <c r="G76" i="19"/>
  <c r="G68" i="19"/>
  <c r="G64" i="19"/>
  <c r="G56" i="19"/>
  <c r="G48" i="19"/>
  <c r="G44" i="19"/>
  <c r="G36" i="19"/>
  <c r="G32" i="19"/>
  <c r="G24" i="19"/>
  <c r="G20" i="19"/>
  <c r="G12" i="19"/>
  <c r="G17" i="19"/>
  <c r="G50" i="19"/>
  <c r="G82" i="19"/>
  <c r="G98" i="19"/>
  <c r="G125" i="19"/>
  <c r="G127" i="19"/>
  <c r="G143" i="20"/>
  <c r="F143" i="20"/>
  <c r="F88" i="19"/>
  <c r="F129" i="19"/>
  <c r="F22" i="20"/>
  <c r="G22" i="20"/>
  <c r="F44" i="20"/>
  <c r="F145" i="19"/>
  <c r="F18" i="20"/>
  <c r="G18" i="20"/>
  <c r="F34" i="20"/>
  <c r="G34" i="20"/>
  <c r="F50" i="20"/>
  <c r="G50" i="20"/>
  <c r="F54" i="20"/>
  <c r="F58" i="20"/>
  <c r="F73" i="20"/>
  <c r="F74" i="20"/>
  <c r="F106" i="20"/>
  <c r="F122" i="20"/>
  <c r="F138" i="20"/>
  <c r="F141" i="20"/>
  <c r="F39" i="21"/>
  <c r="G134" i="19"/>
  <c r="F23" i="20"/>
  <c r="F26" i="20"/>
  <c r="G26" i="20"/>
  <c r="F39" i="20"/>
  <c r="F42" i="20"/>
  <c r="G42" i="20"/>
  <c r="F60" i="20"/>
  <c r="F65" i="20"/>
  <c r="F66" i="20"/>
  <c r="F81" i="20"/>
  <c r="F82" i="20"/>
  <c r="F98" i="20"/>
  <c r="F114" i="20"/>
  <c r="F123" i="20"/>
  <c r="F145" i="20"/>
  <c r="F14" i="20"/>
  <c r="G14" i="20"/>
  <c r="F30" i="20"/>
  <c r="G30" i="20"/>
  <c r="F46" i="20"/>
  <c r="G46" i="20"/>
  <c r="G59" i="20"/>
  <c r="G63" i="20"/>
  <c r="G67" i="20"/>
  <c r="G71" i="20"/>
  <c r="G75" i="20"/>
  <c r="G79" i="20"/>
  <c r="G83" i="20"/>
  <c r="G91" i="20"/>
  <c r="G95" i="20"/>
  <c r="G99" i="20"/>
  <c r="G146" i="21"/>
  <c r="G142" i="21"/>
  <c r="G138" i="21"/>
  <c r="G134" i="21"/>
  <c r="G130" i="21"/>
  <c r="G126" i="21"/>
  <c r="G118" i="21"/>
  <c r="G114" i="21"/>
  <c r="G110" i="21"/>
  <c r="G102" i="21"/>
  <c r="G98" i="21"/>
  <c r="G94" i="21"/>
  <c r="G86" i="21"/>
  <c r="G82" i="21"/>
  <c r="G78" i="21"/>
  <c r="G133" i="21"/>
  <c r="G117" i="21"/>
  <c r="G101" i="21"/>
  <c r="G85" i="21"/>
  <c r="G70" i="21"/>
  <c r="G66" i="21"/>
  <c r="G145" i="21"/>
  <c r="G73" i="21"/>
  <c r="G69" i="21"/>
  <c r="G60" i="21"/>
  <c r="G52" i="21"/>
  <c r="G48" i="21"/>
  <c r="G44" i="21"/>
  <c r="G36" i="21"/>
  <c r="G28" i="21"/>
  <c r="G24" i="21"/>
  <c r="G20" i="21"/>
  <c r="G137" i="21"/>
  <c r="G121" i="21"/>
  <c r="G105" i="21"/>
  <c r="G89" i="21"/>
  <c r="G109" i="21"/>
  <c r="G125" i="21"/>
  <c r="G93" i="21"/>
  <c r="G17" i="21"/>
  <c r="G13" i="21"/>
  <c r="G12" i="21"/>
  <c r="G11" i="21"/>
  <c r="F15" i="21"/>
  <c r="F32" i="21"/>
  <c r="F35" i="21"/>
  <c r="G54" i="21"/>
  <c r="G142" i="20"/>
  <c r="G12" i="20"/>
  <c r="G13" i="20"/>
  <c r="G17" i="20"/>
  <c r="G21" i="20"/>
  <c r="G33" i="20"/>
  <c r="G45" i="20"/>
  <c r="G49" i="20"/>
  <c r="F10" i="21"/>
  <c r="G19" i="21"/>
  <c r="G77" i="21"/>
  <c r="F78" i="21"/>
  <c r="G104" i="20"/>
  <c r="G112" i="20"/>
  <c r="G116" i="20"/>
  <c r="G120" i="20"/>
  <c r="G128" i="20"/>
  <c r="G132" i="20"/>
  <c r="G136" i="20"/>
  <c r="F144" i="20"/>
  <c r="G23" i="21"/>
  <c r="F23" i="21"/>
  <c r="G29" i="21"/>
  <c r="F29" i="21"/>
  <c r="G38" i="21"/>
  <c r="G50" i="21"/>
  <c r="G51" i="21"/>
  <c r="F73" i="21"/>
  <c r="G100" i="21"/>
  <c r="G30" i="21"/>
  <c r="G46" i="21"/>
  <c r="F56" i="21"/>
  <c r="F126" i="21"/>
  <c r="F26" i="21"/>
  <c r="G34" i="21"/>
  <c r="F54" i="21"/>
  <c r="G62" i="21"/>
  <c r="G116" i="21"/>
  <c r="G80" i="21"/>
  <c r="F90" i="21"/>
  <c r="G96" i="21"/>
  <c r="G112" i="21"/>
  <c r="F122" i="21"/>
  <c r="F125" i="21"/>
  <c r="G128" i="21"/>
  <c r="F138" i="21"/>
  <c r="F141" i="21"/>
  <c r="G144" i="21"/>
  <c r="F82" i="21"/>
  <c r="F85" i="21"/>
  <c r="G88" i="21"/>
  <c r="F98" i="21"/>
  <c r="F100" i="21"/>
  <c r="F114" i="21"/>
  <c r="F133" i="21"/>
  <c r="G136" i="21"/>
  <c r="F146" i="21"/>
  <c r="F89" i="21"/>
  <c r="G92" i="21"/>
  <c r="F105" i="21"/>
  <c r="G108" i="21"/>
  <c r="F121" i="21"/>
  <c r="G124" i="21"/>
  <c r="G140" i="21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9" i="16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16" i="15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G237" i="14" s="1"/>
  <c r="D238" i="14"/>
  <c r="G238" i="14" s="1"/>
  <c r="D239" i="14"/>
  <c r="D240" i="14"/>
  <c r="G240" i="14" s="1"/>
  <c r="D241" i="14"/>
  <c r="D242" i="14"/>
  <c r="D243" i="14"/>
  <c r="G243" i="14" s="1"/>
  <c r="D244" i="14"/>
  <c r="D245" i="14"/>
  <c r="G245" i="14" s="1"/>
  <c r="D246" i="14"/>
  <c r="D247" i="14"/>
  <c r="D248" i="14"/>
  <c r="D249" i="14"/>
  <c r="F249" i="14" s="1"/>
  <c r="D250" i="14"/>
  <c r="G250" i="14" s="1"/>
  <c r="D251" i="14"/>
  <c r="G251" i="14" s="1"/>
  <c r="J15" i="14" s="1"/>
  <c r="I4" i="26" s="1"/>
  <c r="D252" i="14"/>
  <c r="D38" i="14"/>
  <c r="G236" i="14"/>
  <c r="G244" i="14"/>
  <c r="G248" i="14"/>
  <c r="G252" i="14"/>
  <c r="E235" i="14"/>
  <c r="E236" i="14"/>
  <c r="F236" i="14" s="1"/>
  <c r="E237" i="14"/>
  <c r="F237" i="14" s="1"/>
  <c r="E238" i="14"/>
  <c r="E239" i="14"/>
  <c r="E240" i="14"/>
  <c r="F240" i="14" s="1"/>
  <c r="E241" i="14"/>
  <c r="E242" i="14"/>
  <c r="E243" i="14"/>
  <c r="E244" i="14"/>
  <c r="F244" i="14" s="1"/>
  <c r="E245" i="14"/>
  <c r="E246" i="14"/>
  <c r="E247" i="14"/>
  <c r="E248" i="14"/>
  <c r="F248" i="14" s="1"/>
  <c r="E249" i="14"/>
  <c r="E250" i="14"/>
  <c r="E251" i="14"/>
  <c r="F251" i="14" s="1"/>
  <c r="E252" i="14"/>
  <c r="F252" i="14" s="1"/>
  <c r="D242" i="1"/>
  <c r="G242" i="1" s="1"/>
  <c r="H242" i="1" s="1"/>
  <c r="E242" i="1"/>
  <c r="F242" i="1" s="1"/>
  <c r="D243" i="1"/>
  <c r="G243" i="1" s="1"/>
  <c r="H243" i="1" s="1"/>
  <c r="E243" i="1"/>
  <c r="D244" i="1"/>
  <c r="G244" i="1" s="1"/>
  <c r="H244" i="1" s="1"/>
  <c r="E244" i="1"/>
  <c r="D245" i="1"/>
  <c r="G245" i="1" s="1"/>
  <c r="H245" i="1" s="1"/>
  <c r="E245" i="1"/>
  <c r="D246" i="1"/>
  <c r="G246" i="1" s="1"/>
  <c r="H246" i="1" s="1"/>
  <c r="E246" i="1"/>
  <c r="D247" i="1"/>
  <c r="G247" i="1" s="1"/>
  <c r="H247" i="1" s="1"/>
  <c r="E247" i="1"/>
  <c r="D248" i="1"/>
  <c r="E248" i="1"/>
  <c r="G248" i="1"/>
  <c r="H248" i="1" s="1"/>
  <c r="D249" i="1"/>
  <c r="G249" i="1" s="1"/>
  <c r="H249" i="1" s="1"/>
  <c r="E249" i="1"/>
  <c r="D250" i="1"/>
  <c r="G250" i="1" s="1"/>
  <c r="H250" i="1" s="1"/>
  <c r="E250" i="1"/>
  <c r="D251" i="1"/>
  <c r="G251" i="1" s="1"/>
  <c r="H251" i="1" s="1"/>
  <c r="E251" i="1"/>
  <c r="D252" i="1"/>
  <c r="G252" i="1" s="1"/>
  <c r="H252" i="1" s="1"/>
  <c r="E252" i="1"/>
  <c r="D253" i="1"/>
  <c r="G253" i="1" s="1"/>
  <c r="H253" i="1" s="1"/>
  <c r="E253" i="1"/>
  <c r="D254" i="1"/>
  <c r="G254" i="1" s="1"/>
  <c r="H254" i="1" s="1"/>
  <c r="E254" i="1"/>
  <c r="D255" i="1"/>
  <c r="E255" i="1"/>
  <c r="G255" i="1"/>
  <c r="H255" i="1" s="1"/>
  <c r="D256" i="1"/>
  <c r="G256" i="1" s="1"/>
  <c r="H256" i="1" s="1"/>
  <c r="E256" i="1"/>
  <c r="D257" i="1"/>
  <c r="G257" i="1" s="1"/>
  <c r="H257" i="1" s="1"/>
  <c r="E257" i="1"/>
  <c r="D258" i="1"/>
  <c r="G258" i="1" s="1"/>
  <c r="H258" i="1" s="1"/>
  <c r="E258" i="1"/>
  <c r="D259" i="1"/>
  <c r="G259" i="1" s="1"/>
  <c r="H259" i="1" s="1"/>
  <c r="E259" i="1"/>
  <c r="D260" i="1"/>
  <c r="G260" i="1" s="1"/>
  <c r="H260" i="1" s="1"/>
  <c r="E260" i="1"/>
  <c r="D261" i="1"/>
  <c r="G261" i="1" s="1"/>
  <c r="H261" i="1" s="1"/>
  <c r="E261" i="1"/>
  <c r="D262" i="1"/>
  <c r="G262" i="1" s="1"/>
  <c r="H262" i="1" s="1"/>
  <c r="E262" i="1"/>
  <c r="D263" i="1"/>
  <c r="G263" i="1" s="1"/>
  <c r="H263" i="1" s="1"/>
  <c r="E263" i="1"/>
  <c r="D264" i="1"/>
  <c r="E264" i="1"/>
  <c r="G264" i="1"/>
  <c r="H264" i="1" s="1"/>
  <c r="D265" i="1"/>
  <c r="G265" i="1" s="1"/>
  <c r="H265" i="1" s="1"/>
  <c r="E265" i="1"/>
  <c r="D266" i="1"/>
  <c r="G266" i="1" s="1"/>
  <c r="H266" i="1" s="1"/>
  <c r="E266" i="1"/>
  <c r="D267" i="1"/>
  <c r="G267" i="1" s="1"/>
  <c r="E267" i="1"/>
  <c r="D268" i="1"/>
  <c r="G268" i="1" s="1"/>
  <c r="H268" i="1" s="1"/>
  <c r="E268" i="1"/>
  <c r="D269" i="1"/>
  <c r="G269" i="1" s="1"/>
  <c r="H269" i="1" s="1"/>
  <c r="E269" i="1"/>
  <c r="D270" i="1"/>
  <c r="G270" i="1" s="1"/>
  <c r="H270" i="1" s="1"/>
  <c r="E270" i="1"/>
  <c r="F150" i="21" l="1"/>
  <c r="F266" i="1"/>
  <c r="F263" i="1"/>
  <c r="F250" i="1"/>
  <c r="F247" i="1"/>
  <c r="F129" i="21"/>
  <c r="G84" i="21"/>
  <c r="G106" i="21"/>
  <c r="F127" i="18"/>
  <c r="F95" i="18"/>
  <c r="F63" i="18"/>
  <c r="F119" i="17"/>
  <c r="F71" i="17"/>
  <c r="F65" i="17"/>
  <c r="F33" i="17"/>
  <c r="G39" i="17"/>
  <c r="F210" i="17"/>
  <c r="F188" i="17"/>
  <c r="F46" i="19"/>
  <c r="F24" i="20"/>
  <c r="G42" i="21"/>
  <c r="G179" i="18"/>
  <c r="F152" i="18"/>
  <c r="F187" i="18"/>
  <c r="G14" i="19"/>
  <c r="F169" i="19"/>
  <c r="F194" i="19"/>
  <c r="F153" i="20"/>
  <c r="F151" i="21"/>
  <c r="G183" i="21"/>
  <c r="F221" i="21"/>
  <c r="F172" i="21"/>
  <c r="F204" i="21"/>
  <c r="F195" i="20"/>
  <c r="F150" i="19"/>
  <c r="F148" i="19"/>
  <c r="F150" i="18"/>
  <c r="F162" i="18"/>
  <c r="F238" i="17"/>
  <c r="I12" i="17"/>
  <c r="O33" i="8" s="1"/>
  <c r="I12" i="18"/>
  <c r="P33" i="8" s="1"/>
  <c r="F188" i="19"/>
  <c r="F258" i="1"/>
  <c r="F255" i="1"/>
  <c r="F31" i="21"/>
  <c r="F89" i="20"/>
  <c r="F78" i="18"/>
  <c r="F96" i="17"/>
  <c r="G145" i="17"/>
  <c r="F97" i="17"/>
  <c r="F178" i="17"/>
  <c r="F181" i="17"/>
  <c r="F203" i="17"/>
  <c r="F209" i="17"/>
  <c r="G195" i="18"/>
  <c r="G199" i="18"/>
  <c r="F185" i="19"/>
  <c r="G168" i="20"/>
  <c r="G152" i="20"/>
  <c r="F170" i="20"/>
  <c r="G167" i="21"/>
  <c r="F179" i="21"/>
  <c r="G199" i="21"/>
  <c r="F188" i="21"/>
  <c r="F214" i="21"/>
  <c r="F182" i="21"/>
  <c r="F177" i="20"/>
  <c r="F184" i="19"/>
  <c r="F157" i="18"/>
  <c r="F183" i="19"/>
  <c r="F148" i="17"/>
  <c r="F166" i="18"/>
  <c r="F196" i="17"/>
  <c r="H267" i="1"/>
  <c r="J15" i="1"/>
  <c r="I3" i="26" s="1"/>
  <c r="F245" i="14"/>
  <c r="F238" i="14"/>
  <c r="F235" i="14"/>
  <c r="F49" i="21"/>
  <c r="F102" i="20"/>
  <c r="F173" i="19"/>
  <c r="F154" i="20"/>
  <c r="F164" i="21"/>
  <c r="F196" i="21"/>
  <c r="F174" i="21"/>
  <c r="F155" i="20"/>
  <c r="F171" i="20"/>
  <c r="F161" i="20"/>
  <c r="F198" i="19"/>
  <c r="F201" i="18"/>
  <c r="F176" i="19"/>
  <c r="F156" i="19"/>
  <c r="F171" i="19"/>
  <c r="I12" i="21"/>
  <c r="S33" i="8" s="1"/>
  <c r="C9" i="26"/>
  <c r="C8" i="26"/>
  <c r="F268" i="1"/>
  <c r="F260" i="1"/>
  <c r="F252" i="1"/>
  <c r="F244" i="1"/>
  <c r="F247" i="14"/>
  <c r="F239" i="14"/>
  <c r="F92" i="20"/>
  <c r="G73" i="19"/>
  <c r="G46" i="17"/>
  <c r="G16" i="19"/>
  <c r="F52" i="18"/>
  <c r="F99" i="17"/>
  <c r="F27" i="17"/>
  <c r="F154" i="17"/>
  <c r="F218" i="17"/>
  <c r="G155" i="17"/>
  <c r="F161" i="17"/>
  <c r="F204" i="17"/>
  <c r="F243" i="17"/>
  <c r="F93" i="20"/>
  <c r="F208" i="18"/>
  <c r="F188" i="20"/>
  <c r="F156" i="20"/>
  <c r="G208" i="20"/>
  <c r="G202" i="20"/>
  <c r="F160" i="21"/>
  <c r="F176" i="21"/>
  <c r="F192" i="21"/>
  <c r="F149" i="21"/>
  <c r="F157" i="21"/>
  <c r="F183" i="20"/>
  <c r="F182" i="20"/>
  <c r="G182" i="20"/>
  <c r="F175" i="20"/>
  <c r="G161" i="19"/>
  <c r="F198" i="20"/>
  <c r="G198" i="20"/>
  <c r="F207" i="20"/>
  <c r="G165" i="19"/>
  <c r="G177" i="19"/>
  <c r="F185" i="18"/>
  <c r="F155" i="19"/>
  <c r="F203" i="20"/>
  <c r="F204" i="19"/>
  <c r="F203" i="19"/>
  <c r="F206" i="18"/>
  <c r="F179" i="20"/>
  <c r="F154" i="18"/>
  <c r="F234" i="17"/>
  <c r="I12" i="19"/>
  <c r="Q33" i="8" s="1"/>
  <c r="F149" i="18"/>
  <c r="F181" i="19"/>
  <c r="F264" i="1"/>
  <c r="F256" i="1"/>
  <c r="F248" i="1"/>
  <c r="F16" i="21"/>
  <c r="F27" i="20"/>
  <c r="F130" i="20"/>
  <c r="F90" i="20"/>
  <c r="F51" i="19"/>
  <c r="F117" i="17"/>
  <c r="F53" i="17"/>
  <c r="F91" i="18"/>
  <c r="F147" i="17"/>
  <c r="F83" i="17"/>
  <c r="F175" i="17"/>
  <c r="F207" i="17"/>
  <c r="F157" i="17"/>
  <c r="F215" i="17"/>
  <c r="G217" i="17"/>
  <c r="G111" i="19"/>
  <c r="F155" i="18"/>
  <c r="F178" i="19"/>
  <c r="F180" i="20"/>
  <c r="F205" i="20"/>
  <c r="F162" i="20"/>
  <c r="F220" i="21"/>
  <c r="F152" i="21"/>
  <c r="F168" i="21"/>
  <c r="F184" i="21"/>
  <c r="F200" i="21"/>
  <c r="F215" i="21"/>
  <c r="F208" i="21"/>
  <c r="F173" i="20"/>
  <c r="F153" i="21"/>
  <c r="F199" i="20"/>
  <c r="F159" i="20"/>
  <c r="F195" i="19"/>
  <c r="G160" i="18"/>
  <c r="G164" i="18"/>
  <c r="G188" i="18"/>
  <c r="F193" i="18"/>
  <c r="F151" i="19"/>
  <c r="G189" i="19"/>
  <c r="F180" i="19"/>
  <c r="F174" i="18"/>
  <c r="G118" i="20"/>
  <c r="F170" i="18"/>
  <c r="F194" i="18"/>
  <c r="F242" i="17"/>
  <c r="G116" i="17"/>
  <c r="F193" i="20"/>
  <c r="F270" i="1"/>
  <c r="F267" i="1"/>
  <c r="F262" i="1"/>
  <c r="F259" i="1"/>
  <c r="F254" i="1"/>
  <c r="F251" i="1"/>
  <c r="F246" i="1"/>
  <c r="F243" i="1"/>
  <c r="G239" i="14"/>
  <c r="F57" i="20"/>
  <c r="F166" i="17"/>
  <c r="F182" i="17"/>
  <c r="F198" i="17"/>
  <c r="F205" i="17"/>
  <c r="F184" i="18"/>
  <c r="F204" i="20"/>
  <c r="F150" i="20"/>
  <c r="F211" i="21"/>
  <c r="F154" i="21"/>
  <c r="F166" i="21"/>
  <c r="F190" i="21"/>
  <c r="F206" i="21"/>
  <c r="F218" i="21"/>
  <c r="F187" i="20"/>
  <c r="F165" i="18"/>
  <c r="F158" i="18"/>
  <c r="F182" i="18"/>
  <c r="F178" i="18"/>
  <c r="F10" i="17"/>
  <c r="F160" i="17"/>
  <c r="F74" i="21"/>
  <c r="F81" i="21"/>
  <c r="F24" i="21"/>
  <c r="F118" i="21"/>
  <c r="F104" i="21"/>
  <c r="F88" i="21"/>
  <c r="F117" i="21"/>
  <c r="F18" i="21"/>
  <c r="F15" i="20"/>
  <c r="F128" i="20"/>
  <c r="F147" i="20"/>
  <c r="G115" i="20"/>
  <c r="G84" i="20"/>
  <c r="F16" i="20"/>
  <c r="F107" i="20"/>
  <c r="F48" i="20"/>
  <c r="F56" i="20"/>
  <c r="F43" i="20"/>
  <c r="F76" i="20"/>
  <c r="F70" i="20"/>
  <c r="F20" i="20"/>
  <c r="F47" i="20"/>
  <c r="F117" i="19"/>
  <c r="F94" i="19"/>
  <c r="F123" i="19"/>
  <c r="G83" i="19"/>
  <c r="F37" i="19"/>
  <c r="F28" i="19"/>
  <c r="G57" i="19"/>
  <c r="G45" i="19"/>
  <c r="F69" i="19"/>
  <c r="F78" i="19"/>
  <c r="F67" i="19"/>
  <c r="F19" i="19"/>
  <c r="F22" i="18"/>
  <c r="F86" i="18"/>
  <c r="F88" i="18"/>
  <c r="F35" i="18"/>
  <c r="F19" i="18"/>
  <c r="F48" i="18"/>
  <c r="F14" i="18"/>
  <c r="I15" i="18" s="1"/>
  <c r="B4" i="26" s="1"/>
  <c r="F94" i="18"/>
  <c r="F77" i="21"/>
  <c r="F65" i="21"/>
  <c r="F48" i="21"/>
  <c r="F62" i="21"/>
  <c r="F132" i="21"/>
  <c r="F124" i="21"/>
  <c r="F109" i="21"/>
  <c r="F60" i="21"/>
  <c r="F144" i="21"/>
  <c r="F94" i="21"/>
  <c r="F58" i="21"/>
  <c r="F30" i="21"/>
  <c r="F13" i="21"/>
  <c r="F17" i="21"/>
  <c r="F136" i="21"/>
  <c r="F120" i="21"/>
  <c r="F66" i="21"/>
  <c r="F97" i="21"/>
  <c r="F50" i="21"/>
  <c r="F80" i="21"/>
  <c r="F19" i="21"/>
  <c r="F40" i="20"/>
  <c r="I10" i="20" s="1"/>
  <c r="D6" i="26" s="1"/>
  <c r="F95" i="20"/>
  <c r="F79" i="20"/>
  <c r="F63" i="20"/>
  <c r="F21" i="20"/>
  <c r="F59" i="20"/>
  <c r="F35" i="20"/>
  <c r="F121" i="20"/>
  <c r="G121" i="20"/>
  <c r="F101" i="20"/>
  <c r="F96" i="20"/>
  <c r="F103" i="20"/>
  <c r="F80" i="20"/>
  <c r="F133" i="20"/>
  <c r="G133" i="20"/>
  <c r="F117" i="20"/>
  <c r="G117" i="20"/>
  <c r="F137" i="20"/>
  <c r="G137" i="20"/>
  <c r="F105" i="20"/>
  <c r="G105" i="20"/>
  <c r="F69" i="20"/>
  <c r="F135" i="20"/>
  <c r="F55" i="20"/>
  <c r="F88" i="20"/>
  <c r="F119" i="20"/>
  <c r="F72" i="20"/>
  <c r="F139" i="20"/>
  <c r="F97" i="20"/>
  <c r="F25" i="20"/>
  <c r="G36" i="20"/>
  <c r="F36" i="20"/>
  <c r="F61" i="20"/>
  <c r="F85" i="20"/>
  <c r="F111" i="20"/>
  <c r="F51" i="20"/>
  <c r="F127" i="20"/>
  <c r="F31" i="20"/>
  <c r="F18" i="19"/>
  <c r="F132" i="19"/>
  <c r="F120" i="19"/>
  <c r="F41" i="19"/>
  <c r="F30" i="19"/>
  <c r="F115" i="19"/>
  <c r="F110" i="19"/>
  <c r="F131" i="19"/>
  <c r="F87" i="19"/>
  <c r="F91" i="19"/>
  <c r="F36" i="19"/>
  <c r="G29" i="19"/>
  <c r="F15" i="19"/>
  <c r="F95" i="19"/>
  <c r="F85" i="19"/>
  <c r="F47" i="19"/>
  <c r="F70" i="19"/>
  <c r="F90" i="19"/>
  <c r="G31" i="19"/>
  <c r="F31" i="19"/>
  <c r="F68" i="19"/>
  <c r="F86" i="19"/>
  <c r="F137" i="19"/>
  <c r="F53" i="19"/>
  <c r="F107" i="19"/>
  <c r="F84" i="19"/>
  <c r="F58" i="19"/>
  <c r="F26" i="19"/>
  <c r="F100" i="19"/>
  <c r="F13" i="19"/>
  <c r="F113" i="19"/>
  <c r="F63" i="19"/>
  <c r="F62" i="19"/>
  <c r="F121" i="19"/>
  <c r="F134" i="18"/>
  <c r="F136" i="18"/>
  <c r="F72" i="18"/>
  <c r="F122" i="18"/>
  <c r="F64" i="18"/>
  <c r="F57" i="18"/>
  <c r="F135" i="18"/>
  <c r="F71" i="18"/>
  <c r="F36" i="18"/>
  <c r="F59" i="18"/>
  <c r="F15" i="18"/>
  <c r="F42" i="18"/>
  <c r="F104" i="18"/>
  <c r="F56" i="18"/>
  <c r="F107" i="18"/>
  <c r="F111" i="18"/>
  <c r="F47" i="18"/>
  <c r="G43" i="18"/>
  <c r="F43" i="18"/>
  <c r="F120" i="18"/>
  <c r="F123" i="18"/>
  <c r="F16" i="18"/>
  <c r="F60" i="18"/>
  <c r="G79" i="18"/>
  <c r="F79" i="18"/>
  <c r="F26" i="18"/>
  <c r="F68" i="17"/>
  <c r="F64" i="17"/>
  <c r="F127" i="17"/>
  <c r="F76" i="17"/>
  <c r="F72" i="17"/>
  <c r="F26" i="17"/>
  <c r="G131" i="17"/>
  <c r="F67" i="17"/>
  <c r="F36" i="17"/>
  <c r="F124" i="17"/>
  <c r="F24" i="17"/>
  <c r="F141" i="17"/>
  <c r="F132" i="17"/>
  <c r="F41" i="17"/>
  <c r="F120" i="17"/>
  <c r="F136" i="17"/>
  <c r="G61" i="17"/>
  <c r="F61" i="17"/>
  <c r="F37" i="17"/>
  <c r="F30" i="17"/>
  <c r="F21" i="17"/>
  <c r="F129" i="17"/>
  <c r="F17" i="17"/>
  <c r="F89" i="17"/>
  <c r="F104" i="17"/>
  <c r="F77" i="17"/>
  <c r="F11" i="17"/>
  <c r="F13" i="17"/>
  <c r="F126" i="17"/>
  <c r="F85" i="17"/>
  <c r="F144" i="17"/>
  <c r="F16" i="17"/>
  <c r="F62" i="17"/>
  <c r="F57" i="17"/>
  <c r="F25" i="17"/>
  <c r="F140" i="17"/>
  <c r="F109" i="17"/>
  <c r="F12" i="17"/>
  <c r="F108" i="17"/>
  <c r="F81" i="17"/>
  <c r="F106" i="17"/>
  <c r="F69" i="17"/>
  <c r="F40" i="17"/>
  <c r="G125" i="17"/>
  <c r="F125" i="17"/>
  <c r="F60" i="17"/>
  <c r="F121" i="17"/>
  <c r="F88" i="17"/>
  <c r="F45" i="17"/>
  <c r="F44" i="17"/>
  <c r="G33" i="21"/>
  <c r="F33" i="21"/>
  <c r="G37" i="21"/>
  <c r="F37" i="21"/>
  <c r="F67" i="20"/>
  <c r="F22" i="21"/>
  <c r="G114" i="19"/>
  <c r="F114" i="19"/>
  <c r="G97" i="19"/>
  <c r="F97" i="19"/>
  <c r="G33" i="19"/>
  <c r="F33" i="19"/>
  <c r="F80" i="19"/>
  <c r="F48" i="19"/>
  <c r="G141" i="18"/>
  <c r="F141" i="18"/>
  <c r="G143" i="21"/>
  <c r="F143" i="21"/>
  <c r="F134" i="21"/>
  <c r="G79" i="21"/>
  <c r="F79" i="21"/>
  <c r="G64" i="21"/>
  <c r="F64" i="21"/>
  <c r="G107" i="21"/>
  <c r="F107" i="21"/>
  <c r="G67" i="21"/>
  <c r="F67" i="21"/>
  <c r="F140" i="21"/>
  <c r="G99" i="21"/>
  <c r="F99" i="21"/>
  <c r="F76" i="21"/>
  <c r="G87" i="21"/>
  <c r="F87" i="21"/>
  <c r="F36" i="21"/>
  <c r="G135" i="21"/>
  <c r="F135" i="21"/>
  <c r="G41" i="21"/>
  <c r="F41" i="21"/>
  <c r="G55" i="21"/>
  <c r="F55" i="21"/>
  <c r="G27" i="21"/>
  <c r="F27" i="21"/>
  <c r="F83" i="20"/>
  <c r="G135" i="19"/>
  <c r="F135" i="19"/>
  <c r="F140" i="20"/>
  <c r="F124" i="20"/>
  <c r="F108" i="20"/>
  <c r="G118" i="19"/>
  <c r="F118" i="19"/>
  <c r="F116" i="20"/>
  <c r="F87" i="20"/>
  <c r="F146" i="19"/>
  <c r="F136" i="20"/>
  <c r="F75" i="20"/>
  <c r="F127" i="19"/>
  <c r="G81" i="19"/>
  <c r="F81" i="19"/>
  <c r="G55" i="19"/>
  <c r="F55" i="19"/>
  <c r="F147" i="19"/>
  <c r="F136" i="19"/>
  <c r="F56" i="19"/>
  <c r="F76" i="19"/>
  <c r="F42" i="19"/>
  <c r="F128" i="21"/>
  <c r="F126" i="19"/>
  <c r="F103" i="19"/>
  <c r="F71" i="19"/>
  <c r="F50" i="19"/>
  <c r="F32" i="19"/>
  <c r="F90" i="18"/>
  <c r="F24" i="18"/>
  <c r="F122" i="17"/>
  <c r="F138" i="18"/>
  <c r="F82" i="17"/>
  <c r="F17" i="19"/>
  <c r="F130" i="18"/>
  <c r="G117" i="18"/>
  <c r="F117" i="18"/>
  <c r="G93" i="18"/>
  <c r="F93" i="18"/>
  <c r="F17" i="18"/>
  <c r="G17" i="18"/>
  <c r="F66" i="17"/>
  <c r="F146" i="18"/>
  <c r="G133" i="18"/>
  <c r="F133" i="18"/>
  <c r="G109" i="18"/>
  <c r="F109" i="18"/>
  <c r="G30" i="18"/>
  <c r="F110" i="17"/>
  <c r="F46" i="17"/>
  <c r="F14" i="17"/>
  <c r="F42" i="17"/>
  <c r="F92" i="18"/>
  <c r="F80" i="18"/>
  <c r="F114" i="17"/>
  <c r="F39" i="18"/>
  <c r="F54" i="18"/>
  <c r="G127" i="21"/>
  <c r="F127" i="21"/>
  <c r="G147" i="21"/>
  <c r="F147" i="21"/>
  <c r="F53" i="21"/>
  <c r="G53" i="21"/>
  <c r="F120" i="20"/>
  <c r="F106" i="19"/>
  <c r="F50" i="17"/>
  <c r="F41" i="18"/>
  <c r="G41" i="18"/>
  <c r="G81" i="18"/>
  <c r="F81" i="18"/>
  <c r="G113" i="18"/>
  <c r="F113" i="18"/>
  <c r="G145" i="18"/>
  <c r="F145" i="18"/>
  <c r="F12" i="19"/>
  <c r="F74" i="18"/>
  <c r="F130" i="17"/>
  <c r="F137" i="21"/>
  <c r="G111" i="21"/>
  <c r="F111" i="21"/>
  <c r="F102" i="21"/>
  <c r="G72" i="21"/>
  <c r="F72" i="21"/>
  <c r="G139" i="21"/>
  <c r="F139" i="21"/>
  <c r="F130" i="21"/>
  <c r="F116" i="21"/>
  <c r="F101" i="21"/>
  <c r="G75" i="21"/>
  <c r="F75" i="21"/>
  <c r="G131" i="21"/>
  <c r="F131" i="21"/>
  <c r="F108" i="21"/>
  <c r="F93" i="21"/>
  <c r="F70" i="21"/>
  <c r="F110" i="21"/>
  <c r="G63" i="21"/>
  <c r="F63" i="21"/>
  <c r="G47" i="21"/>
  <c r="F47" i="21"/>
  <c r="F112" i="21"/>
  <c r="F69" i="21"/>
  <c r="F59" i="21"/>
  <c r="F44" i="21"/>
  <c r="F11" i="21"/>
  <c r="F52" i="21"/>
  <c r="I12" i="20"/>
  <c r="R33" i="8" s="1"/>
  <c r="G29" i="20"/>
  <c r="G119" i="21"/>
  <c r="F119" i="21"/>
  <c r="G25" i="21"/>
  <c r="F25" i="21"/>
  <c r="F12" i="21"/>
  <c r="G43" i="21"/>
  <c r="F43" i="21"/>
  <c r="F112" i="20"/>
  <c r="F49" i="20"/>
  <c r="F33" i="20"/>
  <c r="F17" i="20"/>
  <c r="G143" i="19"/>
  <c r="F143" i="19"/>
  <c r="F146" i="20"/>
  <c r="F45" i="20"/>
  <c r="F29" i="20"/>
  <c r="F13" i="20"/>
  <c r="G142" i="19"/>
  <c r="F142" i="19"/>
  <c r="F40" i="21"/>
  <c r="F28" i="21"/>
  <c r="F142" i="20"/>
  <c r="F132" i="20"/>
  <c r="F37" i="20"/>
  <c r="F141" i="19"/>
  <c r="F104" i="20"/>
  <c r="F104" i="19"/>
  <c r="F72" i="19"/>
  <c r="F133" i="19"/>
  <c r="G49" i="19"/>
  <c r="F49" i="19"/>
  <c r="G23" i="19"/>
  <c r="F23" i="19"/>
  <c r="F125" i="19"/>
  <c r="F116" i="19"/>
  <c r="F92" i="19"/>
  <c r="F24" i="19"/>
  <c r="F96" i="19"/>
  <c r="F44" i="19"/>
  <c r="F98" i="19"/>
  <c r="F66" i="19"/>
  <c r="F34" i="19"/>
  <c r="G131" i="18"/>
  <c r="F131" i="18"/>
  <c r="F96" i="18"/>
  <c r="F70" i="18"/>
  <c r="F90" i="17"/>
  <c r="G89" i="18"/>
  <c r="F89" i="18"/>
  <c r="F66" i="18"/>
  <c r="F49" i="18"/>
  <c r="G49" i="18"/>
  <c r="F134" i="17"/>
  <c r="F118" i="17"/>
  <c r="F102" i="17"/>
  <c r="F86" i="17"/>
  <c r="F70" i="17"/>
  <c r="F54" i="17"/>
  <c r="F38" i="17"/>
  <c r="F22" i="17"/>
  <c r="F32" i="18"/>
  <c r="F34" i="17"/>
  <c r="F139" i="18"/>
  <c r="G105" i="18"/>
  <c r="F105" i="18"/>
  <c r="F82" i="18"/>
  <c r="G69" i="18"/>
  <c r="F69" i="18"/>
  <c r="F38" i="18"/>
  <c r="F25" i="18"/>
  <c r="G25" i="18"/>
  <c r="F142" i="17"/>
  <c r="F78" i="17"/>
  <c r="F58" i="17"/>
  <c r="F124" i="18"/>
  <c r="F112" i="18"/>
  <c r="F55" i="18"/>
  <c r="F31" i="18"/>
  <c r="G91" i="21"/>
  <c r="F91" i="21"/>
  <c r="G83" i="21"/>
  <c r="F83" i="21"/>
  <c r="G130" i="19"/>
  <c r="F130" i="19"/>
  <c r="F34" i="21"/>
  <c r="G50" i="18"/>
  <c r="F50" i="18"/>
  <c r="G143" i="18"/>
  <c r="F143" i="18"/>
  <c r="G125" i="18"/>
  <c r="F125" i="18"/>
  <c r="G73" i="18"/>
  <c r="F73" i="18"/>
  <c r="G95" i="21"/>
  <c r="F95" i="21"/>
  <c r="F86" i="21"/>
  <c r="G68" i="21"/>
  <c r="F68" i="21"/>
  <c r="G123" i="21"/>
  <c r="F123" i="21"/>
  <c r="G71" i="21"/>
  <c r="F71" i="21"/>
  <c r="G115" i="21"/>
  <c r="F115" i="21"/>
  <c r="F92" i="21"/>
  <c r="F96" i="21"/>
  <c r="F20" i="21"/>
  <c r="G103" i="21"/>
  <c r="F103" i="21"/>
  <c r="F51" i="21"/>
  <c r="F38" i="21"/>
  <c r="I10" i="21" s="1"/>
  <c r="D7" i="26" s="1"/>
  <c r="F46" i="21"/>
  <c r="G14" i="21"/>
  <c r="F14" i="21"/>
  <c r="F113" i="21"/>
  <c r="G21" i="21"/>
  <c r="F21" i="21"/>
  <c r="F61" i="21"/>
  <c r="G61" i="21"/>
  <c r="F57" i="21"/>
  <c r="G57" i="21"/>
  <c r="F99" i="20"/>
  <c r="G139" i="19"/>
  <c r="F139" i="19"/>
  <c r="F12" i="20"/>
  <c r="G138" i="19"/>
  <c r="F138" i="19"/>
  <c r="G122" i="19"/>
  <c r="F122" i="19"/>
  <c r="F71" i="20"/>
  <c r="F91" i="20"/>
  <c r="F128" i="19"/>
  <c r="G65" i="19"/>
  <c r="F65" i="19"/>
  <c r="G39" i="19"/>
  <c r="F39" i="19"/>
  <c r="I10" i="19" s="1"/>
  <c r="D5" i="26" s="1"/>
  <c r="F41" i="20"/>
  <c r="F124" i="19"/>
  <c r="F144" i="19"/>
  <c r="F112" i="19"/>
  <c r="F74" i="19"/>
  <c r="F40" i="19"/>
  <c r="F134" i="19"/>
  <c r="F60" i="19"/>
  <c r="G58" i="18"/>
  <c r="F58" i="18"/>
  <c r="F142" i="21"/>
  <c r="F140" i="19"/>
  <c r="F64" i="19"/>
  <c r="F52" i="19"/>
  <c r="F20" i="19"/>
  <c r="F108" i="19"/>
  <c r="F128" i="18"/>
  <c r="F102" i="18"/>
  <c r="F40" i="18"/>
  <c r="F138" i="17"/>
  <c r="F74" i="17"/>
  <c r="F144" i="18"/>
  <c r="F98" i="17"/>
  <c r="F18" i="17"/>
  <c r="G121" i="18"/>
  <c r="F121" i="18"/>
  <c r="F98" i="18"/>
  <c r="G85" i="18"/>
  <c r="F85" i="18"/>
  <c r="F53" i="18"/>
  <c r="F33" i="18"/>
  <c r="G33" i="18"/>
  <c r="G137" i="18"/>
  <c r="F137" i="18"/>
  <c r="F114" i="18"/>
  <c r="G101" i="18"/>
  <c r="F101" i="18"/>
  <c r="G77" i="18"/>
  <c r="F77" i="18"/>
  <c r="F61" i="18"/>
  <c r="G65" i="18"/>
  <c r="F65" i="18"/>
  <c r="G97" i="18"/>
  <c r="F97" i="18"/>
  <c r="G129" i="18"/>
  <c r="F129" i="18"/>
  <c r="F94" i="17"/>
  <c r="F118" i="18"/>
  <c r="F106" i="18"/>
  <c r="F23" i="18"/>
  <c r="F62" i="18"/>
  <c r="G247" i="14"/>
  <c r="F246" i="14"/>
  <c r="F242" i="14"/>
  <c r="F243" i="14"/>
  <c r="G235" i="14"/>
  <c r="F241" i="14"/>
  <c r="F269" i="1"/>
  <c r="F265" i="1"/>
  <c r="F261" i="1"/>
  <c r="F257" i="1"/>
  <c r="F253" i="1"/>
  <c r="F249" i="1"/>
  <c r="F245" i="1"/>
  <c r="F250" i="14"/>
  <c r="G246" i="14"/>
  <c r="G242" i="14"/>
  <c r="G249" i="14"/>
  <c r="G241" i="14"/>
  <c r="G20" i="16"/>
  <c r="G21" i="16"/>
  <c r="G23" i="16"/>
  <c r="G24" i="16"/>
  <c r="G25" i="16"/>
  <c r="G26" i="16"/>
  <c r="G27" i="16"/>
  <c r="G29" i="16"/>
  <c r="G30" i="16"/>
  <c r="G31" i="16"/>
  <c r="G32" i="16"/>
  <c r="G33" i="16"/>
  <c r="G34" i="16"/>
  <c r="G35" i="16"/>
  <c r="G36" i="16"/>
  <c r="G38" i="16"/>
  <c r="G39" i="16"/>
  <c r="G40" i="16"/>
  <c r="G41" i="16"/>
  <c r="G44" i="16"/>
  <c r="G45" i="16"/>
  <c r="G46" i="16"/>
  <c r="G49" i="16"/>
  <c r="G50" i="16"/>
  <c r="G52" i="16"/>
  <c r="G53" i="16"/>
  <c r="G54" i="16"/>
  <c r="G56" i="16"/>
  <c r="G57" i="16"/>
  <c r="G58" i="16"/>
  <c r="G60" i="16"/>
  <c r="G61" i="16"/>
  <c r="G64" i="16"/>
  <c r="G66" i="16"/>
  <c r="G68" i="16"/>
  <c r="G70" i="16"/>
  <c r="G72" i="16"/>
  <c r="G73" i="16"/>
  <c r="G76" i="16"/>
  <c r="G77" i="16"/>
  <c r="G78" i="16"/>
  <c r="G81" i="16"/>
  <c r="G82" i="16"/>
  <c r="G84" i="16"/>
  <c r="G85" i="16"/>
  <c r="G86" i="16"/>
  <c r="G88" i="16"/>
  <c r="G89" i="16"/>
  <c r="G90" i="16"/>
  <c r="G92" i="16"/>
  <c r="G93" i="16"/>
  <c r="G96" i="16"/>
  <c r="G98" i="16"/>
  <c r="G100" i="16"/>
  <c r="G102" i="16"/>
  <c r="G104" i="16"/>
  <c r="G105" i="16"/>
  <c r="G108" i="16"/>
  <c r="G109" i="16"/>
  <c r="G110" i="16"/>
  <c r="G113" i="16"/>
  <c r="G114" i="16"/>
  <c r="G116" i="16"/>
  <c r="G117" i="16"/>
  <c r="G118" i="16"/>
  <c r="G120" i="16"/>
  <c r="G122" i="16"/>
  <c r="G124" i="16"/>
  <c r="G125" i="16"/>
  <c r="G128" i="16"/>
  <c r="G129" i="16"/>
  <c r="G130" i="16"/>
  <c r="G132" i="16"/>
  <c r="G133" i="16"/>
  <c r="G134" i="16"/>
  <c r="G136" i="16"/>
  <c r="G138" i="16"/>
  <c r="G140" i="16"/>
  <c r="G141" i="16"/>
  <c r="G142" i="16"/>
  <c r="G144" i="16"/>
  <c r="G146" i="16"/>
  <c r="G148" i="16"/>
  <c r="G150" i="16"/>
  <c r="G152" i="16"/>
  <c r="G154" i="16"/>
  <c r="G156" i="16"/>
  <c r="G157" i="16"/>
  <c r="G158" i="16"/>
  <c r="G160" i="16"/>
  <c r="G161" i="16"/>
  <c r="G164" i="16"/>
  <c r="G166" i="16"/>
  <c r="G168" i="16"/>
  <c r="G169" i="16"/>
  <c r="G170" i="16"/>
  <c r="G172" i="16"/>
  <c r="G173" i="16"/>
  <c r="G174" i="16"/>
  <c r="G176" i="16"/>
  <c r="G177" i="16"/>
  <c r="G178" i="16"/>
  <c r="G180" i="16"/>
  <c r="G181" i="16"/>
  <c r="G182" i="16"/>
  <c r="G184" i="16"/>
  <c r="G185" i="16"/>
  <c r="G186" i="16"/>
  <c r="G188" i="16"/>
  <c r="G189" i="16"/>
  <c r="G192" i="16"/>
  <c r="G193" i="16"/>
  <c r="G194" i="16"/>
  <c r="G196" i="16"/>
  <c r="G197" i="16"/>
  <c r="G198" i="16"/>
  <c r="G200" i="16"/>
  <c r="G201" i="16"/>
  <c r="G202" i="16"/>
  <c r="G204" i="16"/>
  <c r="G205" i="16"/>
  <c r="G206" i="16"/>
  <c r="G208" i="16"/>
  <c r="G209" i="16"/>
  <c r="G210" i="16"/>
  <c r="G212" i="16"/>
  <c r="G214" i="16"/>
  <c r="G216" i="16"/>
  <c r="G217" i="16"/>
  <c r="G218" i="16"/>
  <c r="G220" i="16"/>
  <c r="G221" i="16"/>
  <c r="G222" i="16"/>
  <c r="G224" i="16"/>
  <c r="G225" i="16"/>
  <c r="G228" i="16"/>
  <c r="G230" i="16"/>
  <c r="G232" i="16"/>
  <c r="G233" i="16"/>
  <c r="G234" i="16"/>
  <c r="G236" i="16"/>
  <c r="G19" i="16"/>
  <c r="G17" i="15"/>
  <c r="G18" i="15"/>
  <c r="G19" i="15"/>
  <c r="G20" i="15"/>
  <c r="G21" i="15"/>
  <c r="G22" i="15"/>
  <c r="G24" i="15"/>
  <c r="G25" i="15"/>
  <c r="G26" i="15"/>
  <c r="G27" i="15"/>
  <c r="G29" i="15"/>
  <c r="G30" i="15"/>
  <c r="G31" i="15"/>
  <c r="G32" i="15"/>
  <c r="G33" i="15"/>
  <c r="G34" i="15"/>
  <c r="G36" i="15"/>
  <c r="G37" i="15"/>
  <c r="G38" i="15"/>
  <c r="G40" i="15"/>
  <c r="G41" i="15"/>
  <c r="G42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7" i="15"/>
  <c r="G58" i="15"/>
  <c r="G59" i="15"/>
  <c r="G60" i="15"/>
  <c r="G61" i="15"/>
  <c r="G62" i="15"/>
  <c r="G65" i="15"/>
  <c r="G66" i="15"/>
  <c r="G68" i="15"/>
  <c r="G69" i="15"/>
  <c r="G70" i="15"/>
  <c r="G72" i="15"/>
  <c r="G73" i="15"/>
  <c r="G74" i="15"/>
  <c r="G75" i="15"/>
  <c r="G76" i="15"/>
  <c r="G77" i="15"/>
  <c r="G78" i="15"/>
  <c r="G80" i="15"/>
  <c r="G81" i="15"/>
  <c r="G82" i="15"/>
  <c r="G83" i="15"/>
  <c r="G86" i="15"/>
  <c r="G88" i="15"/>
  <c r="G92" i="15"/>
  <c r="G93" i="15"/>
  <c r="G100" i="15"/>
  <c r="G101" i="15"/>
  <c r="G104" i="15"/>
  <c r="G109" i="15"/>
  <c r="G112" i="15"/>
  <c r="G117" i="15"/>
  <c r="G120" i="15"/>
  <c r="G124" i="15"/>
  <c r="G125" i="15"/>
  <c r="G128" i="15"/>
  <c r="G132" i="15"/>
  <c r="G133" i="15"/>
  <c r="G136" i="15"/>
  <c r="G141" i="15"/>
  <c r="G144" i="15"/>
  <c r="G149" i="15"/>
  <c r="G152" i="15"/>
  <c r="G153" i="15"/>
  <c r="G154" i="15"/>
  <c r="G155" i="15"/>
  <c r="G157" i="15"/>
  <c r="G158" i="15"/>
  <c r="G160" i="15"/>
  <c r="G161" i="15"/>
  <c r="G162" i="15"/>
  <c r="G164" i="15"/>
  <c r="G165" i="15"/>
  <c r="G166" i="15"/>
  <c r="G167" i="15"/>
  <c r="G168" i="15"/>
  <c r="G169" i="15"/>
  <c r="G170" i="15"/>
  <c r="G172" i="15"/>
  <c r="G173" i="15"/>
  <c r="G174" i="15"/>
  <c r="G175" i="15"/>
  <c r="G177" i="15"/>
  <c r="G178" i="15"/>
  <c r="G179" i="15"/>
  <c r="G180" i="15"/>
  <c r="G181" i="15"/>
  <c r="G182" i="15"/>
  <c r="G184" i="15"/>
  <c r="G185" i="15"/>
  <c r="G186" i="15"/>
  <c r="G187" i="15"/>
  <c r="G188" i="15"/>
  <c r="G189" i="15"/>
  <c r="G190" i="15"/>
  <c r="G192" i="15"/>
  <c r="G193" i="15"/>
  <c r="G194" i="15"/>
  <c r="G196" i="15"/>
  <c r="G197" i="15"/>
  <c r="G198" i="15"/>
  <c r="G199" i="15"/>
  <c r="G200" i="15"/>
  <c r="G201" i="15"/>
  <c r="G202" i="15"/>
  <c r="G204" i="15"/>
  <c r="G205" i="15"/>
  <c r="G206" i="15"/>
  <c r="G207" i="15"/>
  <c r="G208" i="15"/>
  <c r="G209" i="15"/>
  <c r="G210" i="15"/>
  <c r="G211" i="15"/>
  <c r="G212" i="15"/>
  <c r="G213" i="15"/>
  <c r="G214" i="15"/>
  <c r="G216" i="15"/>
  <c r="J15" i="15" s="1"/>
  <c r="I5" i="26" s="1"/>
  <c r="G217" i="15"/>
  <c r="G218" i="15"/>
  <c r="G85" i="15"/>
  <c r="G84" i="15"/>
  <c r="G16" i="15"/>
  <c r="G7" i="14"/>
  <c r="G13" i="14"/>
  <c r="G16" i="14"/>
  <c r="G17" i="14"/>
  <c r="G18" i="14"/>
  <c r="G21" i="14"/>
  <c r="G22" i="14"/>
  <c r="G24" i="14"/>
  <c r="G25" i="14"/>
  <c r="G26" i="14"/>
  <c r="G29" i="14"/>
  <c r="G30" i="14"/>
  <c r="G33" i="14"/>
  <c r="G34" i="14"/>
  <c r="G36" i="14"/>
  <c r="G37" i="14"/>
  <c r="G38" i="14"/>
  <c r="G40" i="14"/>
  <c r="G41" i="14"/>
  <c r="G42" i="14"/>
  <c r="G44" i="14"/>
  <c r="G45" i="14"/>
  <c r="G46" i="14"/>
  <c r="G48" i="14"/>
  <c r="G49" i="14"/>
  <c r="G50" i="14"/>
  <c r="G52" i="14"/>
  <c r="G53" i="14"/>
  <c r="G54" i="14"/>
  <c r="G57" i="14"/>
  <c r="G58" i="14"/>
  <c r="G60" i="14"/>
  <c r="G61" i="14"/>
  <c r="G62" i="14"/>
  <c r="G65" i="14"/>
  <c r="G66" i="14"/>
  <c r="G68" i="14"/>
  <c r="G69" i="14"/>
  <c r="G70" i="14"/>
  <c r="G72" i="14"/>
  <c r="G73" i="14"/>
  <c r="G74" i="14"/>
  <c r="G76" i="14"/>
  <c r="G77" i="14"/>
  <c r="G78" i="14"/>
  <c r="G80" i="14"/>
  <c r="G81" i="14"/>
  <c r="G82" i="14"/>
  <c r="G84" i="14"/>
  <c r="G85" i="14"/>
  <c r="G86" i="14"/>
  <c r="G89" i="14"/>
  <c r="G90" i="14"/>
  <c r="G92" i="14"/>
  <c r="G93" i="14"/>
  <c r="G94" i="14"/>
  <c r="G97" i="14"/>
  <c r="G98" i="14"/>
  <c r="G100" i="14"/>
  <c r="G101" i="14"/>
  <c r="G102" i="14"/>
  <c r="G104" i="14"/>
  <c r="G105" i="14"/>
  <c r="G106" i="14"/>
  <c r="G108" i="14"/>
  <c r="G109" i="14"/>
  <c r="G110" i="14"/>
  <c r="G112" i="14"/>
  <c r="G113" i="14"/>
  <c r="G114" i="14"/>
  <c r="G116" i="14"/>
  <c r="G117" i="14"/>
  <c r="G118" i="14"/>
  <c r="G121" i="14"/>
  <c r="G122" i="14"/>
  <c r="G124" i="14"/>
  <c r="G125" i="14"/>
  <c r="G126" i="14"/>
  <c r="G129" i="14"/>
  <c r="G130" i="14"/>
  <c r="G132" i="14"/>
  <c r="G133" i="14"/>
  <c r="G134" i="14"/>
  <c r="G136" i="14"/>
  <c r="G137" i="14"/>
  <c r="G138" i="14"/>
  <c r="G140" i="14"/>
  <c r="G141" i="14"/>
  <c r="G142" i="14"/>
  <c r="G144" i="14"/>
  <c r="G145" i="14"/>
  <c r="G146" i="14"/>
  <c r="G148" i="14"/>
  <c r="G149" i="14"/>
  <c r="G150" i="14"/>
  <c r="G152" i="14"/>
  <c r="G153" i="14"/>
  <c r="G154" i="14"/>
  <c r="G156" i="14"/>
  <c r="G157" i="14"/>
  <c r="G158" i="14"/>
  <c r="G160" i="14"/>
  <c r="G161" i="14"/>
  <c r="G165" i="14"/>
  <c r="G166" i="14"/>
  <c r="G169" i="14"/>
  <c r="G170" i="14"/>
  <c r="G173" i="14"/>
  <c r="G174" i="14"/>
  <c r="G177" i="14"/>
  <c r="G178" i="14"/>
  <c r="G180" i="14"/>
  <c r="G181" i="14"/>
  <c r="G182" i="14"/>
  <c r="G184" i="14"/>
  <c r="G185" i="14"/>
  <c r="G186" i="14"/>
  <c r="G188" i="14"/>
  <c r="G189" i="14"/>
  <c r="G190" i="14"/>
  <c r="G192" i="14"/>
  <c r="G193" i="14"/>
  <c r="G194" i="14"/>
  <c r="G196" i="14"/>
  <c r="G197" i="14"/>
  <c r="G198" i="14"/>
  <c r="G200" i="14"/>
  <c r="G201" i="14"/>
  <c r="G202" i="14"/>
  <c r="G204" i="14"/>
  <c r="G205" i="14"/>
  <c r="G206" i="14"/>
  <c r="G208" i="14"/>
  <c r="G209" i="14"/>
  <c r="G210" i="14"/>
  <c r="G212" i="14"/>
  <c r="G213" i="14"/>
  <c r="G217" i="14"/>
  <c r="G218" i="14"/>
  <c r="G221" i="14"/>
  <c r="G222" i="14"/>
  <c r="G225" i="14"/>
  <c r="G226" i="14"/>
  <c r="G229" i="14"/>
  <c r="G230" i="14"/>
  <c r="G232" i="14"/>
  <c r="G233" i="14"/>
  <c r="G10" i="1"/>
  <c r="H10" i="1" s="1"/>
  <c r="G14" i="1"/>
  <c r="H14" i="1" s="1"/>
  <c r="G16" i="1"/>
  <c r="H16" i="1" s="1"/>
  <c r="G17" i="1"/>
  <c r="H17" i="1" s="1"/>
  <c r="G18" i="1"/>
  <c r="H18" i="1" s="1"/>
  <c r="G22" i="1"/>
  <c r="H22" i="1" s="1"/>
  <c r="G26" i="1"/>
  <c r="H26" i="1" s="1"/>
  <c r="G28" i="1"/>
  <c r="H28" i="1" s="1"/>
  <c r="G29" i="1"/>
  <c r="H29" i="1" s="1"/>
  <c r="G30" i="1"/>
  <c r="H30" i="1" s="1"/>
  <c r="D31" i="1"/>
  <c r="D32" i="1"/>
  <c r="G32" i="1" s="1"/>
  <c r="H32" i="1" s="1"/>
  <c r="D33" i="1"/>
  <c r="G33" i="1" s="1"/>
  <c r="H33" i="1" s="1"/>
  <c r="D34" i="1"/>
  <c r="G34" i="1" s="1"/>
  <c r="H34" i="1" s="1"/>
  <c r="D35" i="1"/>
  <c r="D36" i="1"/>
  <c r="D37" i="1"/>
  <c r="G37" i="1" s="1"/>
  <c r="H37" i="1" s="1"/>
  <c r="D38" i="1"/>
  <c r="G38" i="1" s="1"/>
  <c r="H38" i="1" s="1"/>
  <c r="D39" i="1"/>
  <c r="D40" i="1"/>
  <c r="G40" i="1" s="1"/>
  <c r="H40" i="1" s="1"/>
  <c r="D41" i="1"/>
  <c r="G41" i="1" s="1"/>
  <c r="H41" i="1" s="1"/>
  <c r="D42" i="1"/>
  <c r="G42" i="1" s="1"/>
  <c r="H42" i="1" s="1"/>
  <c r="D43" i="1"/>
  <c r="D44" i="1"/>
  <c r="D45" i="1"/>
  <c r="G45" i="1" s="1"/>
  <c r="H45" i="1" s="1"/>
  <c r="D46" i="1"/>
  <c r="G46" i="1" s="1"/>
  <c r="H46" i="1" s="1"/>
  <c r="D47" i="1"/>
  <c r="D48" i="1"/>
  <c r="D49" i="1"/>
  <c r="G49" i="1" s="1"/>
  <c r="H49" i="1" s="1"/>
  <c r="D50" i="1"/>
  <c r="G50" i="1" s="1"/>
  <c r="H50" i="1" s="1"/>
  <c r="D51" i="1"/>
  <c r="D52" i="1"/>
  <c r="D53" i="1"/>
  <c r="D54" i="1"/>
  <c r="G54" i="1" s="1"/>
  <c r="H54" i="1" s="1"/>
  <c r="D55" i="1"/>
  <c r="D56" i="1"/>
  <c r="G56" i="1" s="1"/>
  <c r="H56" i="1" s="1"/>
  <c r="D57" i="1"/>
  <c r="G57" i="1" s="1"/>
  <c r="H57" i="1" s="1"/>
  <c r="D58" i="1"/>
  <c r="G58" i="1" s="1"/>
  <c r="H58" i="1" s="1"/>
  <c r="D59" i="1"/>
  <c r="D60" i="1"/>
  <c r="D61" i="1"/>
  <c r="G61" i="1" s="1"/>
  <c r="H61" i="1" s="1"/>
  <c r="D62" i="1"/>
  <c r="G62" i="1" s="1"/>
  <c r="H62" i="1" s="1"/>
  <c r="D63" i="1"/>
  <c r="D64" i="1"/>
  <c r="G64" i="1" s="1"/>
  <c r="H64" i="1" s="1"/>
  <c r="D65" i="1"/>
  <c r="G65" i="1" s="1"/>
  <c r="H65" i="1" s="1"/>
  <c r="D66" i="1"/>
  <c r="G66" i="1" s="1"/>
  <c r="H66" i="1" s="1"/>
  <c r="D67" i="1"/>
  <c r="D68" i="1"/>
  <c r="D69" i="1"/>
  <c r="G69" i="1" s="1"/>
  <c r="H69" i="1" s="1"/>
  <c r="D70" i="1"/>
  <c r="G70" i="1" s="1"/>
  <c r="H70" i="1" s="1"/>
  <c r="D71" i="1"/>
  <c r="D72" i="1"/>
  <c r="G72" i="1" s="1"/>
  <c r="H72" i="1" s="1"/>
  <c r="D73" i="1"/>
  <c r="G73" i="1" s="1"/>
  <c r="H73" i="1" s="1"/>
  <c r="D74" i="1"/>
  <c r="G74" i="1" s="1"/>
  <c r="H74" i="1" s="1"/>
  <c r="D75" i="1"/>
  <c r="D76" i="1"/>
  <c r="G76" i="1" s="1"/>
  <c r="H76" i="1" s="1"/>
  <c r="D77" i="1"/>
  <c r="G77" i="1" s="1"/>
  <c r="H77" i="1" s="1"/>
  <c r="D78" i="1"/>
  <c r="G78" i="1" s="1"/>
  <c r="H78" i="1" s="1"/>
  <c r="D79" i="1"/>
  <c r="D80" i="1"/>
  <c r="G80" i="1" s="1"/>
  <c r="H80" i="1" s="1"/>
  <c r="D81" i="1"/>
  <c r="G81" i="1" s="1"/>
  <c r="H81" i="1" s="1"/>
  <c r="D82" i="1"/>
  <c r="G82" i="1" s="1"/>
  <c r="H82" i="1" s="1"/>
  <c r="D83" i="1"/>
  <c r="D84" i="1"/>
  <c r="G84" i="1" s="1"/>
  <c r="H84" i="1" s="1"/>
  <c r="D85" i="1"/>
  <c r="G85" i="1" s="1"/>
  <c r="H85" i="1" s="1"/>
  <c r="D86" i="1"/>
  <c r="G86" i="1" s="1"/>
  <c r="H86" i="1" s="1"/>
  <c r="D87" i="1"/>
  <c r="D88" i="1"/>
  <c r="D89" i="1"/>
  <c r="G89" i="1" s="1"/>
  <c r="H89" i="1" s="1"/>
  <c r="D90" i="1"/>
  <c r="G90" i="1" s="1"/>
  <c r="H90" i="1" s="1"/>
  <c r="D91" i="1"/>
  <c r="D92" i="1"/>
  <c r="D93" i="1"/>
  <c r="G93" i="1" s="1"/>
  <c r="H93" i="1" s="1"/>
  <c r="D94" i="1"/>
  <c r="G94" i="1" s="1"/>
  <c r="H94" i="1" s="1"/>
  <c r="D95" i="1"/>
  <c r="D96" i="1"/>
  <c r="G96" i="1" s="1"/>
  <c r="H96" i="1" s="1"/>
  <c r="D97" i="1"/>
  <c r="G97" i="1" s="1"/>
  <c r="H97" i="1" s="1"/>
  <c r="D98" i="1"/>
  <c r="G98" i="1" s="1"/>
  <c r="H98" i="1" s="1"/>
  <c r="D99" i="1"/>
  <c r="D100" i="1"/>
  <c r="G100" i="1" s="1"/>
  <c r="H100" i="1" s="1"/>
  <c r="D101" i="1"/>
  <c r="G101" i="1" s="1"/>
  <c r="H101" i="1" s="1"/>
  <c r="D102" i="1"/>
  <c r="G102" i="1" s="1"/>
  <c r="H102" i="1" s="1"/>
  <c r="D103" i="1"/>
  <c r="D104" i="1"/>
  <c r="G104" i="1" s="1"/>
  <c r="H104" i="1" s="1"/>
  <c r="D105" i="1"/>
  <c r="G105" i="1" s="1"/>
  <c r="H105" i="1" s="1"/>
  <c r="D106" i="1"/>
  <c r="G106" i="1" s="1"/>
  <c r="H106" i="1" s="1"/>
  <c r="D107" i="1"/>
  <c r="D108" i="1"/>
  <c r="D109" i="1"/>
  <c r="D110" i="1"/>
  <c r="G110" i="1" s="1"/>
  <c r="H110" i="1" s="1"/>
  <c r="D111" i="1"/>
  <c r="D112" i="1"/>
  <c r="G112" i="1" s="1"/>
  <c r="H112" i="1" s="1"/>
  <c r="D113" i="1"/>
  <c r="G113" i="1" s="1"/>
  <c r="H113" i="1" s="1"/>
  <c r="D114" i="1"/>
  <c r="D115" i="1"/>
  <c r="D116" i="1"/>
  <c r="G116" i="1" s="1"/>
  <c r="H116" i="1" s="1"/>
  <c r="D117" i="1"/>
  <c r="G117" i="1" s="1"/>
  <c r="H117" i="1" s="1"/>
  <c r="D118" i="1"/>
  <c r="G118" i="1" s="1"/>
  <c r="H118" i="1" s="1"/>
  <c r="D119" i="1"/>
  <c r="D120" i="1"/>
  <c r="G120" i="1" s="1"/>
  <c r="H120" i="1" s="1"/>
  <c r="D121" i="1"/>
  <c r="G121" i="1" s="1"/>
  <c r="H121" i="1" s="1"/>
  <c r="D122" i="1"/>
  <c r="G122" i="1" s="1"/>
  <c r="H122" i="1" s="1"/>
  <c r="D123" i="1"/>
  <c r="D124" i="1"/>
  <c r="G124" i="1" s="1"/>
  <c r="H124" i="1" s="1"/>
  <c r="D125" i="1"/>
  <c r="G125" i="1" s="1"/>
  <c r="H125" i="1" s="1"/>
  <c r="D126" i="1"/>
  <c r="G126" i="1" s="1"/>
  <c r="H126" i="1" s="1"/>
  <c r="D127" i="1"/>
  <c r="D128" i="1"/>
  <c r="G128" i="1" s="1"/>
  <c r="H128" i="1" s="1"/>
  <c r="D129" i="1"/>
  <c r="G129" i="1" s="1"/>
  <c r="H129" i="1" s="1"/>
  <c r="D130" i="1"/>
  <c r="D131" i="1"/>
  <c r="D132" i="1"/>
  <c r="D133" i="1"/>
  <c r="G133" i="1" s="1"/>
  <c r="H133" i="1" s="1"/>
  <c r="D134" i="1"/>
  <c r="G134" i="1" s="1"/>
  <c r="H134" i="1" s="1"/>
  <c r="D135" i="1"/>
  <c r="D136" i="1"/>
  <c r="G136" i="1" s="1"/>
  <c r="H136" i="1" s="1"/>
  <c r="D137" i="1"/>
  <c r="G137" i="1" s="1"/>
  <c r="H137" i="1" s="1"/>
  <c r="D138" i="1"/>
  <c r="G138" i="1" s="1"/>
  <c r="H138" i="1" s="1"/>
  <c r="D139" i="1"/>
  <c r="D140" i="1"/>
  <c r="G140" i="1" s="1"/>
  <c r="H140" i="1" s="1"/>
  <c r="D141" i="1"/>
  <c r="G141" i="1" s="1"/>
  <c r="H141" i="1" s="1"/>
  <c r="D142" i="1"/>
  <c r="G142" i="1" s="1"/>
  <c r="H142" i="1" s="1"/>
  <c r="D143" i="1"/>
  <c r="D144" i="1"/>
  <c r="D145" i="1"/>
  <c r="G145" i="1" s="1"/>
  <c r="H145" i="1" s="1"/>
  <c r="D146" i="1"/>
  <c r="G146" i="1" s="1"/>
  <c r="H146" i="1" s="1"/>
  <c r="D147" i="1"/>
  <c r="D148" i="1"/>
  <c r="D149" i="1"/>
  <c r="G149" i="1" s="1"/>
  <c r="H149" i="1" s="1"/>
  <c r="D150" i="1"/>
  <c r="G150" i="1" s="1"/>
  <c r="H150" i="1" s="1"/>
  <c r="D151" i="1"/>
  <c r="D152" i="1"/>
  <c r="D153" i="1"/>
  <c r="G153" i="1" s="1"/>
  <c r="H153" i="1" s="1"/>
  <c r="D154" i="1"/>
  <c r="G154" i="1" s="1"/>
  <c r="H154" i="1" s="1"/>
  <c r="D155" i="1"/>
  <c r="D156" i="1"/>
  <c r="D157" i="1"/>
  <c r="G157" i="1" s="1"/>
  <c r="H157" i="1" s="1"/>
  <c r="D158" i="1"/>
  <c r="G158" i="1" s="1"/>
  <c r="H158" i="1" s="1"/>
  <c r="D159" i="1"/>
  <c r="D160" i="1"/>
  <c r="D161" i="1"/>
  <c r="G161" i="1" s="1"/>
  <c r="H161" i="1" s="1"/>
  <c r="D162" i="1"/>
  <c r="G162" i="1" s="1"/>
  <c r="H162" i="1" s="1"/>
  <c r="D163" i="1"/>
  <c r="D164" i="1"/>
  <c r="D165" i="1"/>
  <c r="G165" i="1" s="1"/>
  <c r="H165" i="1" s="1"/>
  <c r="D166" i="1"/>
  <c r="G166" i="1" s="1"/>
  <c r="H166" i="1" s="1"/>
  <c r="D167" i="1"/>
  <c r="D168" i="1"/>
  <c r="D169" i="1"/>
  <c r="G169" i="1" s="1"/>
  <c r="H169" i="1" s="1"/>
  <c r="D170" i="1"/>
  <c r="G170" i="1" s="1"/>
  <c r="H170" i="1" s="1"/>
  <c r="D171" i="1"/>
  <c r="D172" i="1"/>
  <c r="D173" i="1"/>
  <c r="G173" i="1" s="1"/>
  <c r="H173" i="1" s="1"/>
  <c r="D174" i="1"/>
  <c r="G174" i="1" s="1"/>
  <c r="H174" i="1" s="1"/>
  <c r="D175" i="1"/>
  <c r="D176" i="1"/>
  <c r="D177" i="1"/>
  <c r="G177" i="1" s="1"/>
  <c r="H177" i="1" s="1"/>
  <c r="D178" i="1"/>
  <c r="G178" i="1" s="1"/>
  <c r="H178" i="1" s="1"/>
  <c r="D179" i="1"/>
  <c r="D180" i="1"/>
  <c r="D181" i="1"/>
  <c r="G181" i="1" s="1"/>
  <c r="H181" i="1" s="1"/>
  <c r="D182" i="1"/>
  <c r="G182" i="1" s="1"/>
  <c r="H182" i="1" s="1"/>
  <c r="D183" i="1"/>
  <c r="D184" i="1"/>
  <c r="D185" i="1"/>
  <c r="G185" i="1" s="1"/>
  <c r="H185" i="1" s="1"/>
  <c r="D186" i="1"/>
  <c r="G186" i="1" s="1"/>
  <c r="H186" i="1" s="1"/>
  <c r="D187" i="1"/>
  <c r="D188" i="1"/>
  <c r="D189" i="1"/>
  <c r="G189" i="1" s="1"/>
  <c r="H189" i="1" s="1"/>
  <c r="D190" i="1"/>
  <c r="G190" i="1" s="1"/>
  <c r="H190" i="1" s="1"/>
  <c r="D191" i="1"/>
  <c r="D192" i="1"/>
  <c r="D193" i="1"/>
  <c r="G193" i="1" s="1"/>
  <c r="H193" i="1" s="1"/>
  <c r="D194" i="1"/>
  <c r="G194" i="1" s="1"/>
  <c r="H194" i="1" s="1"/>
  <c r="D195" i="1"/>
  <c r="D196" i="1"/>
  <c r="D197" i="1"/>
  <c r="G197" i="1" s="1"/>
  <c r="H197" i="1" s="1"/>
  <c r="D198" i="1"/>
  <c r="G198" i="1" s="1"/>
  <c r="H198" i="1" s="1"/>
  <c r="D199" i="1"/>
  <c r="D200" i="1"/>
  <c r="D201" i="1"/>
  <c r="G201" i="1" s="1"/>
  <c r="H201" i="1" s="1"/>
  <c r="D202" i="1"/>
  <c r="G202" i="1" s="1"/>
  <c r="H202" i="1" s="1"/>
  <c r="D203" i="1"/>
  <c r="D204" i="1"/>
  <c r="D205" i="1"/>
  <c r="G205" i="1" s="1"/>
  <c r="H205" i="1" s="1"/>
  <c r="D206" i="1"/>
  <c r="G206" i="1" s="1"/>
  <c r="H206" i="1" s="1"/>
  <c r="D207" i="1"/>
  <c r="D208" i="1"/>
  <c r="D209" i="1"/>
  <c r="G209" i="1" s="1"/>
  <c r="H209" i="1" s="1"/>
  <c r="D210" i="1"/>
  <c r="G210" i="1" s="1"/>
  <c r="H210" i="1" s="1"/>
  <c r="D211" i="1"/>
  <c r="D212" i="1"/>
  <c r="D213" i="1"/>
  <c r="G213" i="1" s="1"/>
  <c r="H213" i="1" s="1"/>
  <c r="D214" i="1"/>
  <c r="G214" i="1" s="1"/>
  <c r="H214" i="1" s="1"/>
  <c r="D215" i="1"/>
  <c r="D216" i="1"/>
  <c r="D217" i="1"/>
  <c r="G217" i="1" s="1"/>
  <c r="H217" i="1" s="1"/>
  <c r="D218" i="1"/>
  <c r="G218" i="1" s="1"/>
  <c r="H218" i="1" s="1"/>
  <c r="D219" i="1"/>
  <c r="D220" i="1"/>
  <c r="D221" i="1"/>
  <c r="G221" i="1" s="1"/>
  <c r="H221" i="1" s="1"/>
  <c r="D222" i="1"/>
  <c r="D223" i="1"/>
  <c r="D224" i="1"/>
  <c r="D225" i="1"/>
  <c r="G225" i="1" s="1"/>
  <c r="H225" i="1" s="1"/>
  <c r="D226" i="1"/>
  <c r="G226" i="1" s="1"/>
  <c r="H226" i="1" s="1"/>
  <c r="D227" i="1"/>
  <c r="D228" i="1"/>
  <c r="D229" i="1"/>
  <c r="G229" i="1" s="1"/>
  <c r="H229" i="1" s="1"/>
  <c r="D230" i="1"/>
  <c r="G230" i="1" s="1"/>
  <c r="H230" i="1" s="1"/>
  <c r="D231" i="1"/>
  <c r="D232" i="1"/>
  <c r="D233" i="1"/>
  <c r="G233" i="1" s="1"/>
  <c r="H233" i="1" s="1"/>
  <c r="D234" i="1"/>
  <c r="G234" i="1" s="1"/>
  <c r="H234" i="1" s="1"/>
  <c r="D235" i="1"/>
  <c r="D236" i="1"/>
  <c r="D237" i="1"/>
  <c r="G237" i="1" s="1"/>
  <c r="H237" i="1" s="1"/>
  <c r="D238" i="1"/>
  <c r="G238" i="1" s="1"/>
  <c r="H238" i="1" s="1"/>
  <c r="D239" i="1"/>
  <c r="D240" i="1"/>
  <c r="D241" i="1"/>
  <c r="G241" i="1" s="1"/>
  <c r="H241" i="1" s="1"/>
  <c r="G9" i="1"/>
  <c r="H9" i="1" s="1"/>
  <c r="E234" i="14"/>
  <c r="F234" i="14" s="1"/>
  <c r="E236" i="16"/>
  <c r="E235" i="16"/>
  <c r="G235" i="16"/>
  <c r="J15" i="16" s="1"/>
  <c r="I6" i="26" s="1"/>
  <c r="E234" i="16"/>
  <c r="E233" i="16"/>
  <c r="E232" i="16"/>
  <c r="E231" i="16"/>
  <c r="G231" i="16"/>
  <c r="E230" i="16"/>
  <c r="E229" i="16"/>
  <c r="G229" i="16"/>
  <c r="E228" i="16"/>
  <c r="E227" i="16"/>
  <c r="G227" i="16"/>
  <c r="E226" i="16"/>
  <c r="G226" i="16"/>
  <c r="E225" i="16"/>
  <c r="E224" i="16"/>
  <c r="E223" i="16"/>
  <c r="G223" i="16"/>
  <c r="E222" i="16"/>
  <c r="E221" i="16"/>
  <c r="E220" i="16"/>
  <c r="E219" i="16"/>
  <c r="G219" i="16"/>
  <c r="E218" i="16"/>
  <c r="E217" i="16"/>
  <c r="E216" i="16"/>
  <c r="E215" i="16"/>
  <c r="G215" i="16"/>
  <c r="E214" i="16"/>
  <c r="E213" i="16"/>
  <c r="G213" i="16"/>
  <c r="E212" i="16"/>
  <c r="E211" i="16"/>
  <c r="G211" i="16"/>
  <c r="E210" i="16"/>
  <c r="E209" i="16"/>
  <c r="E208" i="16"/>
  <c r="E207" i="16"/>
  <c r="G207" i="16"/>
  <c r="E206" i="16"/>
  <c r="E205" i="16"/>
  <c r="E204" i="16"/>
  <c r="E203" i="16"/>
  <c r="G203" i="16"/>
  <c r="E202" i="16"/>
  <c r="E201" i="16"/>
  <c r="E200" i="16"/>
  <c r="E199" i="16"/>
  <c r="G199" i="16"/>
  <c r="E198" i="16"/>
  <c r="E197" i="16"/>
  <c r="E196" i="16"/>
  <c r="E195" i="16"/>
  <c r="G195" i="16"/>
  <c r="E194" i="16"/>
  <c r="E193" i="16"/>
  <c r="E192" i="16"/>
  <c r="E191" i="16"/>
  <c r="G191" i="16"/>
  <c r="E190" i="16"/>
  <c r="G190" i="16"/>
  <c r="E189" i="16"/>
  <c r="E188" i="16"/>
  <c r="E187" i="16"/>
  <c r="G187" i="16"/>
  <c r="E186" i="16"/>
  <c r="E185" i="16"/>
  <c r="E184" i="16"/>
  <c r="E183" i="16"/>
  <c r="G183" i="16"/>
  <c r="E182" i="16"/>
  <c r="E181" i="16"/>
  <c r="E180" i="16"/>
  <c r="E179" i="16"/>
  <c r="G179" i="16"/>
  <c r="E178" i="16"/>
  <c r="E177" i="16"/>
  <c r="E176" i="16"/>
  <c r="E175" i="16"/>
  <c r="G175" i="16"/>
  <c r="E174" i="16"/>
  <c r="E173" i="16"/>
  <c r="E172" i="16"/>
  <c r="E171" i="16"/>
  <c r="G171" i="16"/>
  <c r="E170" i="16"/>
  <c r="E169" i="16"/>
  <c r="E168" i="16"/>
  <c r="E167" i="16"/>
  <c r="G167" i="16"/>
  <c r="E166" i="16"/>
  <c r="E165" i="16"/>
  <c r="G165" i="16"/>
  <c r="E164" i="16"/>
  <c r="E163" i="16"/>
  <c r="G163" i="16"/>
  <c r="E162" i="16"/>
  <c r="G162" i="16"/>
  <c r="E161" i="16"/>
  <c r="E160" i="16"/>
  <c r="E159" i="16"/>
  <c r="G159" i="16"/>
  <c r="E158" i="16"/>
  <c r="E157" i="16"/>
  <c r="E156" i="16"/>
  <c r="E155" i="16"/>
  <c r="G155" i="16"/>
  <c r="E154" i="16"/>
  <c r="E153" i="16"/>
  <c r="E152" i="16"/>
  <c r="E151" i="16"/>
  <c r="G151" i="16"/>
  <c r="E150" i="16"/>
  <c r="E149" i="16"/>
  <c r="F149" i="16" s="1"/>
  <c r="G149" i="16"/>
  <c r="E148" i="16"/>
  <c r="E147" i="16"/>
  <c r="G147" i="16"/>
  <c r="E146" i="16"/>
  <c r="E145" i="16"/>
  <c r="E144" i="16"/>
  <c r="E143" i="16"/>
  <c r="G143" i="16"/>
  <c r="E142" i="16"/>
  <c r="E141" i="16"/>
  <c r="E140" i="16"/>
  <c r="E139" i="16"/>
  <c r="G139" i="16"/>
  <c r="E138" i="16"/>
  <c r="E137" i="16"/>
  <c r="G137" i="16"/>
  <c r="E136" i="16"/>
  <c r="E135" i="16"/>
  <c r="G135" i="16"/>
  <c r="E134" i="16"/>
  <c r="E133" i="16"/>
  <c r="E132" i="16"/>
  <c r="E131" i="16"/>
  <c r="G131" i="16"/>
  <c r="E130" i="16"/>
  <c r="E129" i="16"/>
  <c r="E128" i="16"/>
  <c r="E127" i="16"/>
  <c r="G127" i="16"/>
  <c r="E126" i="16"/>
  <c r="G126" i="16"/>
  <c r="E125" i="16"/>
  <c r="E124" i="16"/>
  <c r="E123" i="16"/>
  <c r="G123" i="16"/>
  <c r="E122" i="16"/>
  <c r="E121" i="16"/>
  <c r="G121" i="16"/>
  <c r="E120" i="16"/>
  <c r="E119" i="16"/>
  <c r="G119" i="16"/>
  <c r="E118" i="16"/>
  <c r="E117" i="16"/>
  <c r="E116" i="16"/>
  <c r="E115" i="16"/>
  <c r="G115" i="16"/>
  <c r="E114" i="16"/>
  <c r="E113" i="16"/>
  <c r="G112" i="16"/>
  <c r="E112" i="16"/>
  <c r="E111" i="16"/>
  <c r="G111" i="16"/>
  <c r="E110" i="16"/>
  <c r="E109" i="16"/>
  <c r="E108" i="16"/>
  <c r="E107" i="16"/>
  <c r="G107" i="16"/>
  <c r="E106" i="16"/>
  <c r="G106" i="16"/>
  <c r="E105" i="16"/>
  <c r="E104" i="16"/>
  <c r="E103" i="16"/>
  <c r="G103" i="16"/>
  <c r="E102" i="16"/>
  <c r="G101" i="16"/>
  <c r="E101" i="16"/>
  <c r="E100" i="16"/>
  <c r="E99" i="16"/>
  <c r="G99" i="16"/>
  <c r="E98" i="16"/>
  <c r="E97" i="16"/>
  <c r="G97" i="16"/>
  <c r="E96" i="16"/>
  <c r="E95" i="16"/>
  <c r="G95" i="16"/>
  <c r="E94" i="16"/>
  <c r="G94" i="16"/>
  <c r="E93" i="16"/>
  <c r="E92" i="16"/>
  <c r="E91" i="16"/>
  <c r="G91" i="16"/>
  <c r="E90" i="16"/>
  <c r="E89" i="16"/>
  <c r="E88" i="16"/>
  <c r="E87" i="16"/>
  <c r="G87" i="16"/>
  <c r="E86" i="16"/>
  <c r="E85" i="16"/>
  <c r="E84" i="16"/>
  <c r="E83" i="16"/>
  <c r="G83" i="16"/>
  <c r="E82" i="16"/>
  <c r="E81" i="16"/>
  <c r="G80" i="16"/>
  <c r="E80" i="16"/>
  <c r="E79" i="16"/>
  <c r="G79" i="16"/>
  <c r="E78" i="16"/>
  <c r="E77" i="16"/>
  <c r="E76" i="16"/>
  <c r="E75" i="16"/>
  <c r="G75" i="16"/>
  <c r="E74" i="16"/>
  <c r="G74" i="16"/>
  <c r="E73" i="16"/>
  <c r="E72" i="16"/>
  <c r="E71" i="16"/>
  <c r="G71" i="16"/>
  <c r="E70" i="16"/>
  <c r="G69" i="16"/>
  <c r="E69" i="16"/>
  <c r="E68" i="16"/>
  <c r="E67" i="16"/>
  <c r="G67" i="16"/>
  <c r="E66" i="16"/>
  <c r="E65" i="16"/>
  <c r="G65" i="16"/>
  <c r="E64" i="16"/>
  <c r="E63" i="16"/>
  <c r="G63" i="16"/>
  <c r="E62" i="16"/>
  <c r="G62" i="16"/>
  <c r="E61" i="16"/>
  <c r="E60" i="16"/>
  <c r="E59" i="16"/>
  <c r="G59" i="16"/>
  <c r="E58" i="16"/>
  <c r="E57" i="16"/>
  <c r="E56" i="16"/>
  <c r="E55" i="16"/>
  <c r="G55" i="16"/>
  <c r="E54" i="16"/>
  <c r="E53" i="16"/>
  <c r="E52" i="16"/>
  <c r="E51" i="16"/>
  <c r="G51" i="16"/>
  <c r="E50" i="16"/>
  <c r="E49" i="16"/>
  <c r="G48" i="16"/>
  <c r="E48" i="16"/>
  <c r="E47" i="16"/>
  <c r="G47" i="16"/>
  <c r="E46" i="16"/>
  <c r="E45" i="16"/>
  <c r="E44" i="16"/>
  <c r="E43" i="16"/>
  <c r="G43" i="16"/>
  <c r="E42" i="16"/>
  <c r="G42" i="16"/>
  <c r="E41" i="16"/>
  <c r="E40" i="16"/>
  <c r="E39" i="16"/>
  <c r="F39" i="16" s="1"/>
  <c r="E38" i="16"/>
  <c r="E37" i="16"/>
  <c r="G37" i="16"/>
  <c r="E36" i="16"/>
  <c r="E35" i="16"/>
  <c r="F35" i="16" s="1"/>
  <c r="E34" i="16"/>
  <c r="E33" i="16"/>
  <c r="E32" i="16"/>
  <c r="E31" i="16"/>
  <c r="F31" i="16" s="1"/>
  <c r="E30" i="16"/>
  <c r="E29" i="16"/>
  <c r="G28" i="16"/>
  <c r="E28" i="16"/>
  <c r="E27" i="16"/>
  <c r="F27" i="16" s="1"/>
  <c r="E26" i="16"/>
  <c r="E25" i="16"/>
  <c r="E24" i="16"/>
  <c r="E23" i="16"/>
  <c r="F23" i="16" s="1"/>
  <c r="E22" i="16"/>
  <c r="G22" i="16"/>
  <c r="E21" i="16"/>
  <c r="E20" i="16"/>
  <c r="E19" i="16"/>
  <c r="E18" i="16"/>
  <c r="G18" i="16"/>
  <c r="E17" i="16"/>
  <c r="G17" i="16"/>
  <c r="G16" i="16"/>
  <c r="E16" i="16"/>
  <c r="G15" i="16"/>
  <c r="E15" i="16"/>
  <c r="F15" i="16" s="1"/>
  <c r="E14" i="16"/>
  <c r="G14" i="16"/>
  <c r="E13" i="16"/>
  <c r="G13" i="16"/>
  <c r="E12" i="16"/>
  <c r="F12" i="16" s="1"/>
  <c r="G11" i="16"/>
  <c r="E11" i="16"/>
  <c r="E10" i="16"/>
  <c r="G10" i="16"/>
  <c r="G9" i="16"/>
  <c r="E9" i="16"/>
  <c r="F9" i="16" s="1"/>
  <c r="G8" i="16"/>
  <c r="E8" i="16"/>
  <c r="F8" i="16" s="1"/>
  <c r="G7" i="16"/>
  <c r="E7" i="16"/>
  <c r="F7" i="16" s="1"/>
  <c r="E218" i="15"/>
  <c r="E217" i="15"/>
  <c r="E216" i="15"/>
  <c r="E215" i="15"/>
  <c r="G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G203" i="15"/>
  <c r="E202" i="15"/>
  <c r="E201" i="15"/>
  <c r="E200" i="15"/>
  <c r="E199" i="15"/>
  <c r="E198" i="15"/>
  <c r="E197" i="15"/>
  <c r="E196" i="15"/>
  <c r="E195" i="15"/>
  <c r="G195" i="15"/>
  <c r="E194" i="15"/>
  <c r="E193" i="15"/>
  <c r="E192" i="15"/>
  <c r="E191" i="15"/>
  <c r="G191" i="15"/>
  <c r="E190" i="15"/>
  <c r="E189" i="15"/>
  <c r="E188" i="15"/>
  <c r="E187" i="15"/>
  <c r="E186" i="15"/>
  <c r="E185" i="15"/>
  <c r="E184" i="15"/>
  <c r="E183" i="15"/>
  <c r="G183" i="15"/>
  <c r="E182" i="15"/>
  <c r="E181" i="15"/>
  <c r="E180" i="15"/>
  <c r="E179" i="15"/>
  <c r="E178" i="15"/>
  <c r="E177" i="15"/>
  <c r="E176" i="15"/>
  <c r="G176" i="15"/>
  <c r="E175" i="15"/>
  <c r="E174" i="15"/>
  <c r="E173" i="15"/>
  <c r="E172" i="15"/>
  <c r="E171" i="15"/>
  <c r="G171" i="15"/>
  <c r="E170" i="15"/>
  <c r="E169" i="15"/>
  <c r="E168" i="15"/>
  <c r="E167" i="15"/>
  <c r="E166" i="15"/>
  <c r="E165" i="15"/>
  <c r="E164" i="15"/>
  <c r="E163" i="15"/>
  <c r="G163" i="15"/>
  <c r="E162" i="15"/>
  <c r="E161" i="15"/>
  <c r="E160" i="15"/>
  <c r="E159" i="15"/>
  <c r="G159" i="15"/>
  <c r="E158" i="15"/>
  <c r="E157" i="15"/>
  <c r="E156" i="15"/>
  <c r="G156" i="15"/>
  <c r="E155" i="15"/>
  <c r="E154" i="15"/>
  <c r="E153" i="15"/>
  <c r="E152" i="15"/>
  <c r="E151" i="15"/>
  <c r="G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F119" i="15" s="1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G96" i="15"/>
  <c r="E95" i="15"/>
  <c r="E94" i="15"/>
  <c r="E93" i="15"/>
  <c r="E92" i="15"/>
  <c r="E91" i="15"/>
  <c r="E90" i="15"/>
  <c r="E89" i="15"/>
  <c r="E88" i="15"/>
  <c r="E87" i="15"/>
  <c r="G87" i="15"/>
  <c r="E86" i="15"/>
  <c r="E85" i="15"/>
  <c r="E84" i="15"/>
  <c r="E83" i="15"/>
  <c r="E82" i="15"/>
  <c r="E81" i="15"/>
  <c r="E80" i="15"/>
  <c r="E79" i="15"/>
  <c r="G79" i="15"/>
  <c r="E78" i="15"/>
  <c r="E77" i="15"/>
  <c r="E76" i="15"/>
  <c r="E75" i="15"/>
  <c r="E74" i="15"/>
  <c r="E73" i="15"/>
  <c r="E72" i="15"/>
  <c r="E71" i="15"/>
  <c r="G71" i="15"/>
  <c r="E70" i="15"/>
  <c r="E69" i="15"/>
  <c r="E68" i="15"/>
  <c r="E67" i="15"/>
  <c r="G67" i="15"/>
  <c r="E66" i="15"/>
  <c r="E65" i="15"/>
  <c r="E64" i="15"/>
  <c r="G64" i="15"/>
  <c r="E63" i="15"/>
  <c r="G63" i="15"/>
  <c r="E62" i="15"/>
  <c r="E61" i="15"/>
  <c r="E60" i="15"/>
  <c r="E59" i="15"/>
  <c r="E58" i="15"/>
  <c r="E57" i="15"/>
  <c r="E56" i="15"/>
  <c r="G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G43" i="15"/>
  <c r="E42" i="15"/>
  <c r="E41" i="15"/>
  <c r="E40" i="15"/>
  <c r="E39" i="15"/>
  <c r="G39" i="15"/>
  <c r="E38" i="15"/>
  <c r="E37" i="15"/>
  <c r="E36" i="15"/>
  <c r="E35" i="15"/>
  <c r="G35" i="15"/>
  <c r="E34" i="15"/>
  <c r="E33" i="15"/>
  <c r="E32" i="15"/>
  <c r="E31" i="15"/>
  <c r="E30" i="15"/>
  <c r="E29" i="15"/>
  <c r="E28" i="15"/>
  <c r="G28" i="15"/>
  <c r="E27" i="15"/>
  <c r="E26" i="15"/>
  <c r="E25" i="15"/>
  <c r="E24" i="15"/>
  <c r="F24" i="15" s="1"/>
  <c r="E23" i="15"/>
  <c r="G23" i="15"/>
  <c r="E22" i="15"/>
  <c r="E21" i="15"/>
  <c r="E20" i="15"/>
  <c r="E19" i="15"/>
  <c r="E18" i="15"/>
  <c r="E17" i="15"/>
  <c r="E16" i="15"/>
  <c r="E15" i="15"/>
  <c r="G15" i="15"/>
  <c r="E14" i="15"/>
  <c r="G14" i="15"/>
  <c r="E13" i="15"/>
  <c r="G13" i="15"/>
  <c r="G12" i="15"/>
  <c r="E12" i="15"/>
  <c r="E11" i="15"/>
  <c r="G11" i="15"/>
  <c r="E10" i="15"/>
  <c r="G10" i="15"/>
  <c r="G9" i="15"/>
  <c r="E9" i="15"/>
  <c r="F9" i="15" s="1"/>
  <c r="G8" i="15"/>
  <c r="E8" i="15"/>
  <c r="F8" i="15" s="1"/>
  <c r="G7" i="15"/>
  <c r="E7" i="15"/>
  <c r="F7" i="15" s="1"/>
  <c r="E233" i="14"/>
  <c r="E232" i="14"/>
  <c r="E231" i="14"/>
  <c r="F231" i="14" s="1"/>
  <c r="G231" i="14"/>
  <c r="E230" i="14"/>
  <c r="E229" i="14"/>
  <c r="E228" i="14"/>
  <c r="G228" i="14"/>
  <c r="E227" i="14"/>
  <c r="G227" i="14"/>
  <c r="E226" i="14"/>
  <c r="E225" i="14"/>
  <c r="E224" i="14"/>
  <c r="G224" i="14"/>
  <c r="E223" i="14"/>
  <c r="G223" i="14"/>
  <c r="E222" i="14"/>
  <c r="E221" i="14"/>
  <c r="E220" i="14"/>
  <c r="G220" i="14"/>
  <c r="E219" i="14"/>
  <c r="G219" i="14"/>
  <c r="E218" i="14"/>
  <c r="E217" i="14"/>
  <c r="E216" i="14"/>
  <c r="G216" i="14"/>
  <c r="E215" i="14"/>
  <c r="G215" i="14"/>
  <c r="E214" i="14"/>
  <c r="G214" i="14"/>
  <c r="E213" i="14"/>
  <c r="E212" i="14"/>
  <c r="E211" i="14"/>
  <c r="F211" i="14" s="1"/>
  <c r="G211" i="14"/>
  <c r="E210" i="14"/>
  <c r="E209" i="14"/>
  <c r="E208" i="14"/>
  <c r="E207" i="14"/>
  <c r="F207" i="14" s="1"/>
  <c r="G207" i="14"/>
  <c r="E206" i="14"/>
  <c r="E205" i="14"/>
  <c r="E204" i="14"/>
  <c r="E203" i="14"/>
  <c r="F203" i="14" s="1"/>
  <c r="G203" i="14"/>
  <c r="E202" i="14"/>
  <c r="E201" i="14"/>
  <c r="E200" i="14"/>
  <c r="E199" i="14"/>
  <c r="F199" i="14" s="1"/>
  <c r="G199" i="14"/>
  <c r="E198" i="14"/>
  <c r="E197" i="14"/>
  <c r="E196" i="14"/>
  <c r="E195" i="14"/>
  <c r="G195" i="14"/>
  <c r="E194" i="14"/>
  <c r="E193" i="14"/>
  <c r="E192" i="14"/>
  <c r="F192" i="14" s="1"/>
  <c r="E191" i="14"/>
  <c r="F191" i="14" s="1"/>
  <c r="G191" i="14"/>
  <c r="E190" i="14"/>
  <c r="E189" i="14"/>
  <c r="E188" i="14"/>
  <c r="E187" i="14"/>
  <c r="F187" i="14" s="1"/>
  <c r="G187" i="14"/>
  <c r="E186" i="14"/>
  <c r="E185" i="14"/>
  <c r="E184" i="14"/>
  <c r="E183" i="14"/>
  <c r="F183" i="14" s="1"/>
  <c r="G183" i="14"/>
  <c r="E182" i="14"/>
  <c r="E181" i="14"/>
  <c r="E180" i="14"/>
  <c r="E179" i="14"/>
  <c r="F179" i="14" s="1"/>
  <c r="G179" i="14"/>
  <c r="E178" i="14"/>
  <c r="E177" i="14"/>
  <c r="E176" i="14"/>
  <c r="G176" i="14"/>
  <c r="E175" i="14"/>
  <c r="F175" i="14" s="1"/>
  <c r="G175" i="14"/>
  <c r="E174" i="14"/>
  <c r="E173" i="14"/>
  <c r="E172" i="14"/>
  <c r="G172" i="14"/>
  <c r="E171" i="14"/>
  <c r="G171" i="14"/>
  <c r="E170" i="14"/>
  <c r="E169" i="14"/>
  <c r="E168" i="14"/>
  <c r="G168" i="14"/>
  <c r="E167" i="14"/>
  <c r="G167" i="14"/>
  <c r="E166" i="14"/>
  <c r="E165" i="14"/>
  <c r="E164" i="14"/>
  <c r="G164" i="14"/>
  <c r="E163" i="14"/>
  <c r="F163" i="14" s="1"/>
  <c r="G163" i="14"/>
  <c r="E162" i="14"/>
  <c r="G162" i="14"/>
  <c r="E161" i="14"/>
  <c r="E160" i="14"/>
  <c r="E159" i="14"/>
  <c r="G159" i="14"/>
  <c r="E158" i="14"/>
  <c r="E157" i="14"/>
  <c r="E156" i="14"/>
  <c r="F156" i="14" s="1"/>
  <c r="E155" i="14"/>
  <c r="G155" i="14"/>
  <c r="E154" i="14"/>
  <c r="E153" i="14"/>
  <c r="E152" i="14"/>
  <c r="F152" i="14" s="1"/>
  <c r="E151" i="14"/>
  <c r="G151" i="14"/>
  <c r="E150" i="14"/>
  <c r="E149" i="14"/>
  <c r="E148" i="14"/>
  <c r="E147" i="14"/>
  <c r="G147" i="14"/>
  <c r="E146" i="14"/>
  <c r="E145" i="14"/>
  <c r="E144" i="14"/>
  <c r="E143" i="14"/>
  <c r="G143" i="14"/>
  <c r="E142" i="14"/>
  <c r="E141" i="14"/>
  <c r="E140" i="14"/>
  <c r="E139" i="14"/>
  <c r="G139" i="14"/>
  <c r="E138" i="14"/>
  <c r="E137" i="14"/>
  <c r="E136" i="14"/>
  <c r="E135" i="14"/>
  <c r="G135" i="14"/>
  <c r="E134" i="14"/>
  <c r="E133" i="14"/>
  <c r="E132" i="14"/>
  <c r="E131" i="14"/>
  <c r="G131" i="14"/>
  <c r="E130" i="14"/>
  <c r="E129" i="14"/>
  <c r="G128" i="14"/>
  <c r="E128" i="14"/>
  <c r="E127" i="14"/>
  <c r="G127" i="14"/>
  <c r="E126" i="14"/>
  <c r="E125" i="14"/>
  <c r="E124" i="14"/>
  <c r="E123" i="14"/>
  <c r="G123" i="14"/>
  <c r="E122" i="14"/>
  <c r="E121" i="14"/>
  <c r="G120" i="14"/>
  <c r="E120" i="14"/>
  <c r="E119" i="14"/>
  <c r="G119" i="14"/>
  <c r="E118" i="14"/>
  <c r="E117" i="14"/>
  <c r="E116" i="14"/>
  <c r="E115" i="14"/>
  <c r="G115" i="14"/>
  <c r="E114" i="14"/>
  <c r="E113" i="14"/>
  <c r="E112" i="14"/>
  <c r="E111" i="14"/>
  <c r="G111" i="14"/>
  <c r="E110" i="14"/>
  <c r="E109" i="14"/>
  <c r="E108" i="14"/>
  <c r="E107" i="14"/>
  <c r="G107" i="14"/>
  <c r="E106" i="14"/>
  <c r="E105" i="14"/>
  <c r="E104" i="14"/>
  <c r="E103" i="14"/>
  <c r="G103" i="14"/>
  <c r="E102" i="14"/>
  <c r="E101" i="14"/>
  <c r="E100" i="14"/>
  <c r="E99" i="14"/>
  <c r="G99" i="14"/>
  <c r="E98" i="14"/>
  <c r="E97" i="14"/>
  <c r="G96" i="14"/>
  <c r="E96" i="14"/>
  <c r="E95" i="14"/>
  <c r="G95" i="14"/>
  <c r="E94" i="14"/>
  <c r="E93" i="14"/>
  <c r="E92" i="14"/>
  <c r="E91" i="14"/>
  <c r="G91" i="14"/>
  <c r="E90" i="14"/>
  <c r="E89" i="14"/>
  <c r="G88" i="14"/>
  <c r="E88" i="14"/>
  <c r="E87" i="14"/>
  <c r="G87" i="14"/>
  <c r="E86" i="14"/>
  <c r="E85" i="14"/>
  <c r="E84" i="14"/>
  <c r="E83" i="14"/>
  <c r="G83" i="14"/>
  <c r="E82" i="14"/>
  <c r="E81" i="14"/>
  <c r="E80" i="14"/>
  <c r="E79" i="14"/>
  <c r="G79" i="14"/>
  <c r="E78" i="14"/>
  <c r="E77" i="14"/>
  <c r="E76" i="14"/>
  <c r="E75" i="14"/>
  <c r="G75" i="14"/>
  <c r="E74" i="14"/>
  <c r="E73" i="14"/>
  <c r="E72" i="14"/>
  <c r="E71" i="14"/>
  <c r="G71" i="14"/>
  <c r="E70" i="14"/>
  <c r="E69" i="14"/>
  <c r="E68" i="14"/>
  <c r="E67" i="14"/>
  <c r="G67" i="14"/>
  <c r="E66" i="14"/>
  <c r="E65" i="14"/>
  <c r="G64" i="14"/>
  <c r="E64" i="14"/>
  <c r="E63" i="14"/>
  <c r="G63" i="14"/>
  <c r="E62" i="14"/>
  <c r="E61" i="14"/>
  <c r="E60" i="14"/>
  <c r="E59" i="14"/>
  <c r="G59" i="14"/>
  <c r="E58" i="14"/>
  <c r="E57" i="14"/>
  <c r="G56" i="14"/>
  <c r="E56" i="14"/>
  <c r="E55" i="14"/>
  <c r="G55" i="14"/>
  <c r="E54" i="14"/>
  <c r="E53" i="14"/>
  <c r="E52" i="14"/>
  <c r="E51" i="14"/>
  <c r="G51" i="14"/>
  <c r="E50" i="14"/>
  <c r="E49" i="14"/>
  <c r="E48" i="14"/>
  <c r="E47" i="14"/>
  <c r="G47" i="14"/>
  <c r="E46" i="14"/>
  <c r="E45" i="14"/>
  <c r="E44" i="14"/>
  <c r="E43" i="14"/>
  <c r="G43" i="14"/>
  <c r="E42" i="14"/>
  <c r="E41" i="14"/>
  <c r="E40" i="14"/>
  <c r="E39" i="14"/>
  <c r="G39" i="14"/>
  <c r="E38" i="14"/>
  <c r="E37" i="14"/>
  <c r="E36" i="14"/>
  <c r="E35" i="14"/>
  <c r="G35" i="14"/>
  <c r="E34" i="14"/>
  <c r="E33" i="14"/>
  <c r="G32" i="14"/>
  <c r="E32" i="14"/>
  <c r="E31" i="14"/>
  <c r="G31" i="14"/>
  <c r="E30" i="14"/>
  <c r="E29" i="14"/>
  <c r="E28" i="14"/>
  <c r="G28" i="14"/>
  <c r="E27" i="14"/>
  <c r="G27" i="14"/>
  <c r="E26" i="14"/>
  <c r="E25" i="14"/>
  <c r="E24" i="14"/>
  <c r="F24" i="14" s="1"/>
  <c r="E23" i="14"/>
  <c r="G23" i="14"/>
  <c r="E22" i="14"/>
  <c r="E21" i="14"/>
  <c r="E20" i="14"/>
  <c r="G20" i="14"/>
  <c r="E19" i="14"/>
  <c r="G19" i="14"/>
  <c r="E18" i="14"/>
  <c r="E17" i="14"/>
  <c r="E16" i="14"/>
  <c r="F16" i="14" s="1"/>
  <c r="E15" i="14"/>
  <c r="G15" i="14"/>
  <c r="E14" i="14"/>
  <c r="G14" i="14"/>
  <c r="E13" i="14"/>
  <c r="E12" i="14"/>
  <c r="G12" i="14"/>
  <c r="G11" i="14"/>
  <c r="E11" i="14"/>
  <c r="E10" i="14"/>
  <c r="G10" i="14"/>
  <c r="G9" i="14"/>
  <c r="E9" i="14"/>
  <c r="F9" i="14" s="1"/>
  <c r="G8" i="14"/>
  <c r="E8" i="14"/>
  <c r="F8" i="14" s="1"/>
  <c r="E7" i="14"/>
  <c r="F7" i="14" s="1"/>
  <c r="G11" i="1"/>
  <c r="H11" i="1" s="1"/>
  <c r="G19" i="1"/>
  <c r="H19" i="1" s="1"/>
  <c r="G23" i="1"/>
  <c r="H23" i="1" s="1"/>
  <c r="G27" i="1"/>
  <c r="H27" i="1" s="1"/>
  <c r="G31" i="1"/>
  <c r="H31" i="1" s="1"/>
  <c r="G39" i="1"/>
  <c r="H39" i="1" s="1"/>
  <c r="G43" i="1"/>
  <c r="H43" i="1" s="1"/>
  <c r="G55" i="1"/>
  <c r="H55" i="1" s="1"/>
  <c r="G59" i="1"/>
  <c r="H59" i="1" s="1"/>
  <c r="G67" i="1"/>
  <c r="H67" i="1" s="1"/>
  <c r="G83" i="1"/>
  <c r="H83" i="1" s="1"/>
  <c r="G87" i="1"/>
  <c r="H87" i="1" s="1"/>
  <c r="G91" i="1"/>
  <c r="H91" i="1" s="1"/>
  <c r="G95" i="1"/>
  <c r="H95" i="1" s="1"/>
  <c r="G99" i="1"/>
  <c r="H99" i="1" s="1"/>
  <c r="G107" i="1"/>
  <c r="H107" i="1" s="1"/>
  <c r="G111" i="1"/>
  <c r="H111" i="1" s="1"/>
  <c r="G115" i="1"/>
  <c r="H115" i="1" s="1"/>
  <c r="G127" i="1"/>
  <c r="H127" i="1" s="1"/>
  <c r="G131" i="1"/>
  <c r="H131" i="1" s="1"/>
  <c r="G135" i="1"/>
  <c r="H135" i="1" s="1"/>
  <c r="G139" i="1"/>
  <c r="H139" i="1" s="1"/>
  <c r="E7" i="1"/>
  <c r="F7" i="1" s="1"/>
  <c r="G7" i="1"/>
  <c r="H7" i="1" s="1"/>
  <c r="E8" i="1"/>
  <c r="F8" i="1" s="1"/>
  <c r="G8" i="1"/>
  <c r="H8" i="1" s="1"/>
  <c r="E9" i="1"/>
  <c r="E10" i="1"/>
  <c r="E11" i="1"/>
  <c r="F11" i="1" s="1"/>
  <c r="E12" i="1"/>
  <c r="F12" i="1" s="1"/>
  <c r="G12" i="1"/>
  <c r="H12" i="1" s="1"/>
  <c r="E13" i="1"/>
  <c r="E14" i="1"/>
  <c r="E15" i="1"/>
  <c r="F15" i="1" s="1"/>
  <c r="G15" i="1"/>
  <c r="H15" i="1" s="1"/>
  <c r="E16" i="1"/>
  <c r="F16" i="1" s="1"/>
  <c r="E17" i="1"/>
  <c r="E18" i="1"/>
  <c r="E19" i="1"/>
  <c r="F19" i="1" s="1"/>
  <c r="E20" i="1"/>
  <c r="G20" i="1"/>
  <c r="H20" i="1" s="1"/>
  <c r="E21" i="1"/>
  <c r="G21" i="1"/>
  <c r="H21" i="1" s="1"/>
  <c r="E22" i="1"/>
  <c r="E23" i="1"/>
  <c r="E24" i="1"/>
  <c r="F24" i="1" s="1"/>
  <c r="G24" i="1"/>
  <c r="H24" i="1" s="1"/>
  <c r="E25" i="1"/>
  <c r="E26" i="1"/>
  <c r="E27" i="1"/>
  <c r="E28" i="1"/>
  <c r="F28" i="1" s="1"/>
  <c r="E29" i="1"/>
  <c r="E30" i="1"/>
  <c r="E31" i="1"/>
  <c r="F31" i="1" s="1"/>
  <c r="E32" i="1"/>
  <c r="F32" i="1" s="1"/>
  <c r="E33" i="1"/>
  <c r="E34" i="1"/>
  <c r="E35" i="1"/>
  <c r="F35" i="1" s="1"/>
  <c r="E36" i="1"/>
  <c r="G36" i="1"/>
  <c r="H36" i="1" s="1"/>
  <c r="E37" i="1"/>
  <c r="E38" i="1"/>
  <c r="E39" i="1"/>
  <c r="E40" i="1"/>
  <c r="E41" i="1"/>
  <c r="E42" i="1"/>
  <c r="E43" i="1"/>
  <c r="E44" i="1"/>
  <c r="G44" i="1"/>
  <c r="H44" i="1" s="1"/>
  <c r="E45" i="1"/>
  <c r="E46" i="1"/>
  <c r="E47" i="1"/>
  <c r="G47" i="1"/>
  <c r="H47" i="1" s="1"/>
  <c r="E48" i="1"/>
  <c r="G48" i="1"/>
  <c r="H48" i="1" s="1"/>
  <c r="E49" i="1"/>
  <c r="E50" i="1"/>
  <c r="E51" i="1"/>
  <c r="E52" i="1"/>
  <c r="G52" i="1"/>
  <c r="H52" i="1" s="1"/>
  <c r="E53" i="1"/>
  <c r="E54" i="1"/>
  <c r="E55" i="1"/>
  <c r="E56" i="1"/>
  <c r="F56" i="1" s="1"/>
  <c r="E57" i="1"/>
  <c r="E58" i="1"/>
  <c r="E59" i="1"/>
  <c r="E60" i="1"/>
  <c r="F60" i="1" s="1"/>
  <c r="G60" i="1"/>
  <c r="H60" i="1" s="1"/>
  <c r="E61" i="1"/>
  <c r="E62" i="1"/>
  <c r="E63" i="1"/>
  <c r="F63" i="1" s="1"/>
  <c r="E64" i="1"/>
  <c r="F64" i="1" s="1"/>
  <c r="E65" i="1"/>
  <c r="E66" i="1"/>
  <c r="E67" i="1"/>
  <c r="E68" i="1"/>
  <c r="G68" i="1"/>
  <c r="H68" i="1" s="1"/>
  <c r="E69" i="1"/>
  <c r="E70" i="1"/>
  <c r="E71" i="1"/>
  <c r="G71" i="1"/>
  <c r="H71" i="1" s="1"/>
  <c r="E72" i="1"/>
  <c r="F72" i="1" s="1"/>
  <c r="E73" i="1"/>
  <c r="E74" i="1"/>
  <c r="E75" i="1"/>
  <c r="G75" i="1"/>
  <c r="H75" i="1" s="1"/>
  <c r="E76" i="1"/>
  <c r="F76" i="1" s="1"/>
  <c r="E77" i="1"/>
  <c r="E78" i="1"/>
  <c r="G79" i="1"/>
  <c r="H79" i="1" s="1"/>
  <c r="E79" i="1"/>
  <c r="E80" i="1"/>
  <c r="E81" i="1"/>
  <c r="E82" i="1"/>
  <c r="E83" i="1"/>
  <c r="E84" i="1"/>
  <c r="F84" i="1" s="1"/>
  <c r="E85" i="1"/>
  <c r="E86" i="1"/>
  <c r="F86" i="1" s="1"/>
  <c r="E87" i="1"/>
  <c r="G88" i="1"/>
  <c r="H88" i="1" s="1"/>
  <c r="E88" i="1"/>
  <c r="E89" i="1"/>
  <c r="E90" i="1"/>
  <c r="E91" i="1"/>
  <c r="G92" i="1"/>
  <c r="H92" i="1" s="1"/>
  <c r="E92" i="1"/>
  <c r="E93" i="1"/>
  <c r="E94" i="1"/>
  <c r="E95" i="1"/>
  <c r="E96" i="1"/>
  <c r="E97" i="1"/>
  <c r="E98" i="1"/>
  <c r="E99" i="1"/>
  <c r="E100" i="1"/>
  <c r="E101" i="1"/>
  <c r="E102" i="1"/>
  <c r="G103" i="1"/>
  <c r="H103" i="1" s="1"/>
  <c r="E103" i="1"/>
  <c r="E104" i="1"/>
  <c r="F104" i="1" s="1"/>
  <c r="E105" i="1"/>
  <c r="E106" i="1"/>
  <c r="E107" i="1"/>
  <c r="G108" i="1"/>
  <c r="H108" i="1" s="1"/>
  <c r="E108" i="1"/>
  <c r="E109" i="1"/>
  <c r="E110" i="1"/>
  <c r="E111" i="1"/>
  <c r="E112" i="1"/>
  <c r="F112" i="1" s="1"/>
  <c r="E113" i="1"/>
  <c r="E114" i="1"/>
  <c r="E115" i="1"/>
  <c r="F115" i="1" s="1"/>
  <c r="E116" i="1"/>
  <c r="F116" i="1" s="1"/>
  <c r="E117" i="1"/>
  <c r="E118" i="1"/>
  <c r="G119" i="1"/>
  <c r="H119" i="1" s="1"/>
  <c r="E119" i="1"/>
  <c r="E120" i="1"/>
  <c r="F120" i="1" s="1"/>
  <c r="E121" i="1"/>
  <c r="E122" i="1"/>
  <c r="G123" i="1"/>
  <c r="H123" i="1" s="1"/>
  <c r="E123" i="1"/>
  <c r="E124" i="1"/>
  <c r="E125" i="1"/>
  <c r="E126" i="1"/>
  <c r="E127" i="1"/>
  <c r="E128" i="1"/>
  <c r="F128" i="1" s="1"/>
  <c r="E129" i="1"/>
  <c r="E130" i="1"/>
  <c r="E131" i="1"/>
  <c r="G132" i="1"/>
  <c r="H132" i="1" s="1"/>
  <c r="E132" i="1"/>
  <c r="E133" i="1"/>
  <c r="E134" i="1"/>
  <c r="E135" i="1"/>
  <c r="E136" i="1"/>
  <c r="E137" i="1"/>
  <c r="E138" i="1"/>
  <c r="E139" i="1"/>
  <c r="F139" i="1" s="1"/>
  <c r="E140" i="1"/>
  <c r="F140" i="1" s="1"/>
  <c r="E141" i="1"/>
  <c r="E142" i="1"/>
  <c r="G143" i="1"/>
  <c r="H143" i="1" s="1"/>
  <c r="E143" i="1"/>
  <c r="G144" i="1"/>
  <c r="H144" i="1" s="1"/>
  <c r="E144" i="1"/>
  <c r="E145" i="1"/>
  <c r="E146" i="1"/>
  <c r="G147" i="1"/>
  <c r="H147" i="1" s="1"/>
  <c r="E147" i="1"/>
  <c r="G148" i="1"/>
  <c r="H148" i="1" s="1"/>
  <c r="E148" i="1"/>
  <c r="E149" i="1"/>
  <c r="E150" i="1"/>
  <c r="G151" i="1"/>
  <c r="H151" i="1" s="1"/>
  <c r="E151" i="1"/>
  <c r="G152" i="1"/>
  <c r="H152" i="1" s="1"/>
  <c r="E152" i="1"/>
  <c r="E153" i="1"/>
  <c r="E154" i="1"/>
  <c r="G155" i="1"/>
  <c r="H155" i="1" s="1"/>
  <c r="E155" i="1"/>
  <c r="G156" i="1"/>
  <c r="H156" i="1" s="1"/>
  <c r="E156" i="1"/>
  <c r="E157" i="1"/>
  <c r="E158" i="1"/>
  <c r="G159" i="1"/>
  <c r="H159" i="1" s="1"/>
  <c r="E159" i="1"/>
  <c r="G160" i="1"/>
  <c r="H160" i="1" s="1"/>
  <c r="E160" i="1"/>
  <c r="E161" i="1"/>
  <c r="E162" i="1"/>
  <c r="G163" i="1"/>
  <c r="H163" i="1" s="1"/>
  <c r="E163" i="1"/>
  <c r="G164" i="1"/>
  <c r="H164" i="1" s="1"/>
  <c r="E164" i="1"/>
  <c r="E165" i="1"/>
  <c r="E166" i="1"/>
  <c r="G167" i="1"/>
  <c r="H167" i="1" s="1"/>
  <c r="E167" i="1"/>
  <c r="G168" i="1"/>
  <c r="H168" i="1" s="1"/>
  <c r="E168" i="1"/>
  <c r="E169" i="1"/>
  <c r="E170" i="1"/>
  <c r="G171" i="1"/>
  <c r="H171" i="1" s="1"/>
  <c r="E171" i="1"/>
  <c r="G172" i="1"/>
  <c r="H172" i="1" s="1"/>
  <c r="E172" i="1"/>
  <c r="E173" i="1"/>
  <c r="E174" i="1"/>
  <c r="G175" i="1"/>
  <c r="H175" i="1" s="1"/>
  <c r="E175" i="1"/>
  <c r="G176" i="1"/>
  <c r="H176" i="1" s="1"/>
  <c r="E176" i="1"/>
  <c r="E177" i="1"/>
  <c r="E178" i="1"/>
  <c r="G179" i="1"/>
  <c r="H179" i="1" s="1"/>
  <c r="E179" i="1"/>
  <c r="G180" i="1"/>
  <c r="H180" i="1" s="1"/>
  <c r="E180" i="1"/>
  <c r="E181" i="1"/>
  <c r="E182" i="1"/>
  <c r="G183" i="1"/>
  <c r="H183" i="1" s="1"/>
  <c r="E183" i="1"/>
  <c r="G184" i="1"/>
  <c r="H184" i="1" s="1"/>
  <c r="E184" i="1"/>
  <c r="E185" i="1"/>
  <c r="E186" i="1"/>
  <c r="G187" i="1"/>
  <c r="H187" i="1" s="1"/>
  <c r="E187" i="1"/>
  <c r="G188" i="1"/>
  <c r="H188" i="1" s="1"/>
  <c r="E188" i="1"/>
  <c r="E189" i="1"/>
  <c r="E190" i="1"/>
  <c r="G191" i="1"/>
  <c r="H191" i="1" s="1"/>
  <c r="E191" i="1"/>
  <c r="G192" i="1"/>
  <c r="H192" i="1" s="1"/>
  <c r="E192" i="1"/>
  <c r="E193" i="1"/>
  <c r="E194" i="1"/>
  <c r="G195" i="1"/>
  <c r="H195" i="1" s="1"/>
  <c r="E195" i="1"/>
  <c r="G196" i="1"/>
  <c r="H196" i="1" s="1"/>
  <c r="E196" i="1"/>
  <c r="E197" i="1"/>
  <c r="E198" i="1"/>
  <c r="G199" i="1"/>
  <c r="H199" i="1" s="1"/>
  <c r="E199" i="1"/>
  <c r="G200" i="1"/>
  <c r="H200" i="1" s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F238" i="1" s="1"/>
  <c r="E239" i="1"/>
  <c r="E240" i="1"/>
  <c r="E241" i="1"/>
  <c r="F141" i="1" l="1"/>
  <c r="I10" i="17"/>
  <c r="D3" i="26" s="1"/>
  <c r="F77" i="1"/>
  <c r="I15" i="20"/>
  <c r="B6" i="26" s="1"/>
  <c r="I10" i="18"/>
  <c r="D4" i="26" s="1"/>
  <c r="I15" i="21"/>
  <c r="B7" i="26" s="1"/>
  <c r="I15" i="17"/>
  <c r="B3" i="26" s="1"/>
  <c r="I7" i="26"/>
  <c r="I8" i="26"/>
  <c r="I15" i="19"/>
  <c r="B5" i="26" s="1"/>
  <c r="U33" i="8"/>
  <c r="V33" i="8" s="1"/>
  <c r="S34" i="8"/>
  <c r="F193" i="1"/>
  <c r="F125" i="1"/>
  <c r="O34" i="8"/>
  <c r="F221" i="1"/>
  <c r="F117" i="1"/>
  <c r="P34" i="8"/>
  <c r="Q34" i="8"/>
  <c r="T33" i="8"/>
  <c r="F41" i="1"/>
  <c r="I12" i="16"/>
  <c r="I8" i="19"/>
  <c r="Q32" i="8" s="1"/>
  <c r="I8" i="21"/>
  <c r="S32" i="8" s="1"/>
  <c r="I8" i="18"/>
  <c r="P32" i="8" s="1"/>
  <c r="I8" i="20"/>
  <c r="R32" i="8" s="1"/>
  <c r="R34" i="8"/>
  <c r="I8" i="17"/>
  <c r="O32" i="8" s="1"/>
  <c r="F51" i="1"/>
  <c r="I12" i="1"/>
  <c r="F114" i="1"/>
  <c r="F172" i="1"/>
  <c r="F164" i="1"/>
  <c r="F156" i="1"/>
  <c r="F148" i="1"/>
  <c r="F134" i="1"/>
  <c r="F124" i="1"/>
  <c r="F108" i="1"/>
  <c r="F36" i="1"/>
  <c r="F101" i="1"/>
  <c r="F53" i="1"/>
  <c r="F200" i="1"/>
  <c r="F192" i="1"/>
  <c r="F184" i="1"/>
  <c r="F176" i="1"/>
  <c r="F52" i="1"/>
  <c r="F44" i="1"/>
  <c r="I12" i="14"/>
  <c r="I12" i="15"/>
  <c r="R27" i="8"/>
  <c r="F142" i="16"/>
  <c r="F125" i="16"/>
  <c r="F150" i="16"/>
  <c r="F137" i="16"/>
  <c r="F138" i="15"/>
  <c r="F106" i="15"/>
  <c r="Q27" i="8"/>
  <c r="F35" i="15"/>
  <c r="F140" i="15"/>
  <c r="F108" i="15"/>
  <c r="F72" i="15"/>
  <c r="F39" i="15"/>
  <c r="F168" i="14"/>
  <c r="F32" i="14"/>
  <c r="F196" i="14"/>
  <c r="F228" i="14"/>
  <c r="F224" i="14"/>
  <c r="F172" i="14"/>
  <c r="F222" i="1"/>
  <c r="F82" i="1"/>
  <c r="F69" i="1"/>
  <c r="F21" i="1"/>
  <c r="F217" i="1"/>
  <c r="F206" i="1"/>
  <c r="F173" i="1"/>
  <c r="F161" i="1"/>
  <c r="F65" i="1"/>
  <c r="F57" i="1"/>
  <c r="I10" i="1" s="1"/>
  <c r="J3" i="26" s="1"/>
  <c r="F196" i="1"/>
  <c r="F188" i="1"/>
  <c r="F180" i="1"/>
  <c r="F168" i="1"/>
  <c r="F160" i="1"/>
  <c r="F152" i="1"/>
  <c r="F144" i="1"/>
  <c r="F136" i="1"/>
  <c r="F92" i="1"/>
  <c r="F89" i="1"/>
  <c r="F68" i="1"/>
  <c r="F48" i="1"/>
  <c r="F40" i="1"/>
  <c r="F22" i="1"/>
  <c r="F20" i="1"/>
  <c r="F146" i="1"/>
  <c r="F109" i="1"/>
  <c r="F13" i="1"/>
  <c r="F209" i="1"/>
  <c r="F189" i="1"/>
  <c r="F177" i="1"/>
  <c r="F157" i="1"/>
  <c r="F145" i="1"/>
  <c r="F129" i="1"/>
  <c r="F121" i="1"/>
  <c r="G109" i="1"/>
  <c r="H109" i="1" s="1"/>
  <c r="F106" i="1"/>
  <c r="F78" i="1"/>
  <c r="F61" i="1"/>
  <c r="G53" i="1"/>
  <c r="H53" i="1" s="1"/>
  <c r="F37" i="1"/>
  <c r="F26" i="1"/>
  <c r="F14" i="1"/>
  <c r="F130" i="1"/>
  <c r="F178" i="1"/>
  <c r="G130" i="1"/>
  <c r="H130" i="1" s="1"/>
  <c r="F102" i="1"/>
  <c r="F54" i="1"/>
  <c r="F45" i="1"/>
  <c r="F25" i="1"/>
  <c r="F229" i="1"/>
  <c r="F194" i="1"/>
  <c r="F162" i="1"/>
  <c r="F93" i="1"/>
  <c r="F33" i="1"/>
  <c r="G25" i="1"/>
  <c r="H25" i="1" s="1"/>
  <c r="G13" i="1"/>
  <c r="H13" i="1" s="1"/>
  <c r="F19" i="16"/>
  <c r="F118" i="16"/>
  <c r="F26" i="16"/>
  <c r="F30" i="16"/>
  <c r="F68" i="16"/>
  <c r="F84" i="16"/>
  <c r="F100" i="16"/>
  <c r="F157" i="16"/>
  <c r="F161" i="16"/>
  <c r="F165" i="16"/>
  <c r="F169" i="16"/>
  <c r="F173" i="16"/>
  <c r="F177" i="16"/>
  <c r="F181" i="16"/>
  <c r="F185" i="16"/>
  <c r="F191" i="16"/>
  <c r="F195" i="16"/>
  <c r="F199" i="16"/>
  <c r="F203" i="16"/>
  <c r="F207" i="16"/>
  <c r="F211" i="16"/>
  <c r="F215" i="16"/>
  <c r="F229" i="16"/>
  <c r="F13" i="16"/>
  <c r="F17" i="16"/>
  <c r="F21" i="16"/>
  <c r="F25" i="16"/>
  <c r="F29" i="16"/>
  <c r="F33" i="16"/>
  <c r="F37" i="16"/>
  <c r="F41" i="16"/>
  <c r="F120" i="16"/>
  <c r="F141" i="16"/>
  <c r="F14" i="16"/>
  <c r="F18" i="16"/>
  <c r="F22" i="16"/>
  <c r="F34" i="16"/>
  <c r="F38" i="16"/>
  <c r="F44" i="16"/>
  <c r="F52" i="16"/>
  <c r="F60" i="16"/>
  <c r="F76" i="16"/>
  <c r="F92" i="16"/>
  <c r="F108" i="16"/>
  <c r="F133" i="16"/>
  <c r="F144" i="16"/>
  <c r="F159" i="16"/>
  <c r="F163" i="16"/>
  <c r="F167" i="16"/>
  <c r="F171" i="16"/>
  <c r="F175" i="16"/>
  <c r="F179" i="16"/>
  <c r="F183" i="16"/>
  <c r="F187" i="16"/>
  <c r="F189" i="16"/>
  <c r="F193" i="16"/>
  <c r="F197" i="16"/>
  <c r="F201" i="16"/>
  <c r="F205" i="16"/>
  <c r="F209" i="16"/>
  <c r="F213" i="16"/>
  <c r="F217" i="16"/>
  <c r="F219" i="16"/>
  <c r="F221" i="16"/>
  <c r="F223" i="16"/>
  <c r="F225" i="16"/>
  <c r="F227" i="16"/>
  <c r="F231" i="16"/>
  <c r="F233" i="16"/>
  <c r="F235" i="16"/>
  <c r="F11" i="16"/>
  <c r="F16" i="16"/>
  <c r="F20" i="16"/>
  <c r="F24" i="16"/>
  <c r="F28" i="16"/>
  <c r="F32" i="16"/>
  <c r="F36" i="16"/>
  <c r="F40" i="16"/>
  <c r="F48" i="16"/>
  <c r="F56" i="16"/>
  <c r="F64" i="16"/>
  <c r="F72" i="16"/>
  <c r="F80" i="16"/>
  <c r="F88" i="16"/>
  <c r="F96" i="16"/>
  <c r="F104" i="16"/>
  <c r="F112" i="16"/>
  <c r="F117" i="16"/>
  <c r="F126" i="16"/>
  <c r="F130" i="16"/>
  <c r="F134" i="16"/>
  <c r="F152" i="16"/>
  <c r="F10" i="16"/>
  <c r="I15" i="16" s="1"/>
  <c r="H6" i="26" s="1"/>
  <c r="F43" i="16"/>
  <c r="F47" i="16"/>
  <c r="F59" i="16"/>
  <c r="F63" i="16"/>
  <c r="F75" i="16"/>
  <c r="F83" i="16"/>
  <c r="F99" i="16"/>
  <c r="F103" i="16"/>
  <c r="F122" i="16"/>
  <c r="F146" i="16"/>
  <c r="F42" i="16"/>
  <c r="F46" i="16"/>
  <c r="F50" i="16"/>
  <c r="F54" i="16"/>
  <c r="F58" i="16"/>
  <c r="F62" i="16"/>
  <c r="F66" i="16"/>
  <c r="F70" i="16"/>
  <c r="F74" i="16"/>
  <c r="F78" i="16"/>
  <c r="F82" i="16"/>
  <c r="F86" i="16"/>
  <c r="F90" i="16"/>
  <c r="F94" i="16"/>
  <c r="F98" i="16"/>
  <c r="F102" i="16"/>
  <c r="F106" i="16"/>
  <c r="F110" i="16"/>
  <c r="F114" i="16"/>
  <c r="F129" i="16"/>
  <c r="F136" i="16"/>
  <c r="G145" i="16"/>
  <c r="F145" i="16"/>
  <c r="G153" i="16"/>
  <c r="F153" i="16"/>
  <c r="F51" i="16"/>
  <c r="F55" i="16"/>
  <c r="F67" i="16"/>
  <c r="F71" i="16"/>
  <c r="F79" i="16"/>
  <c r="F87" i="16"/>
  <c r="F91" i="16"/>
  <c r="F95" i="16"/>
  <c r="F107" i="16"/>
  <c r="F111" i="16"/>
  <c r="G12" i="16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101" i="16"/>
  <c r="F105" i="16"/>
  <c r="F109" i="16"/>
  <c r="F113" i="16"/>
  <c r="F121" i="16"/>
  <c r="F128" i="16"/>
  <c r="F138" i="16"/>
  <c r="F154" i="16"/>
  <c r="F116" i="16"/>
  <c r="F124" i="16"/>
  <c r="F132" i="16"/>
  <c r="F140" i="16"/>
  <c r="F148" i="16"/>
  <c r="F156" i="16"/>
  <c r="F33" i="15"/>
  <c r="F154" i="15"/>
  <c r="F186" i="15"/>
  <c r="F202" i="15"/>
  <c r="F218" i="15"/>
  <c r="F37" i="15"/>
  <c r="F162" i="15"/>
  <c r="F48" i="15"/>
  <c r="F64" i="15"/>
  <c r="F161" i="15"/>
  <c r="F80" i="15"/>
  <c r="F193" i="15"/>
  <c r="F209" i="15"/>
  <c r="F16" i="15"/>
  <c r="F26" i="15"/>
  <c r="F30" i="15"/>
  <c r="F49" i="15"/>
  <c r="F17" i="15"/>
  <c r="F81" i="15"/>
  <c r="F98" i="15"/>
  <c r="F100" i="15"/>
  <c r="F103" i="15"/>
  <c r="F114" i="15"/>
  <c r="F116" i="15"/>
  <c r="F130" i="15"/>
  <c r="F132" i="15"/>
  <c r="F135" i="15"/>
  <c r="F146" i="15"/>
  <c r="F148" i="15"/>
  <c r="F174" i="15"/>
  <c r="F178" i="15"/>
  <c r="F194" i="15"/>
  <c r="F210" i="15"/>
  <c r="F28" i="15"/>
  <c r="F32" i="15"/>
  <c r="F57" i="15"/>
  <c r="F65" i="15"/>
  <c r="F170" i="15"/>
  <c r="F111" i="15"/>
  <c r="F143" i="15"/>
  <c r="F97" i="15"/>
  <c r="G97" i="15"/>
  <c r="F129" i="15"/>
  <c r="G129" i="15"/>
  <c r="F11" i="15"/>
  <c r="F14" i="15"/>
  <c r="F19" i="15"/>
  <c r="F21" i="15"/>
  <c r="F23" i="15"/>
  <c r="F41" i="15"/>
  <c r="F74" i="15"/>
  <c r="F76" i="15"/>
  <c r="F78" i="15"/>
  <c r="F83" i="15"/>
  <c r="F85" i="15"/>
  <c r="F87" i="15"/>
  <c r="F89" i="15"/>
  <c r="G89" i="15"/>
  <c r="F121" i="15"/>
  <c r="G121" i="15"/>
  <c r="F153" i="15"/>
  <c r="F166" i="15"/>
  <c r="F185" i="15"/>
  <c r="F25" i="15"/>
  <c r="F56" i="15"/>
  <c r="F58" i="15"/>
  <c r="F60" i="15"/>
  <c r="F62" i="15"/>
  <c r="F67" i="15"/>
  <c r="F69" i="15"/>
  <c r="F71" i="15"/>
  <c r="F113" i="15"/>
  <c r="G113" i="15"/>
  <c r="G116" i="15"/>
  <c r="F145" i="15"/>
  <c r="G145" i="15"/>
  <c r="G148" i="15"/>
  <c r="F158" i="15"/>
  <c r="F177" i="15"/>
  <c r="F201" i="15"/>
  <c r="F217" i="15"/>
  <c r="F40" i="15"/>
  <c r="F42" i="15"/>
  <c r="F44" i="15"/>
  <c r="F46" i="15"/>
  <c r="F51" i="15"/>
  <c r="F53" i="15"/>
  <c r="F55" i="15"/>
  <c r="F73" i="15"/>
  <c r="F90" i="15"/>
  <c r="F92" i="15"/>
  <c r="F95" i="15"/>
  <c r="F105" i="15"/>
  <c r="G105" i="15"/>
  <c r="G108" i="15"/>
  <c r="F122" i="15"/>
  <c r="F124" i="15"/>
  <c r="F127" i="15"/>
  <c r="F137" i="15"/>
  <c r="G137" i="15"/>
  <c r="G140" i="15"/>
  <c r="F169" i="15"/>
  <c r="F182" i="15"/>
  <c r="F190" i="15"/>
  <c r="F198" i="15"/>
  <c r="F206" i="15"/>
  <c r="F214" i="15"/>
  <c r="F10" i="15"/>
  <c r="I15" i="15" s="1"/>
  <c r="H5" i="26" s="1"/>
  <c r="F13" i="15"/>
  <c r="F15" i="15"/>
  <c r="F18" i="15"/>
  <c r="F20" i="15"/>
  <c r="F22" i="15"/>
  <c r="F27" i="15"/>
  <c r="F29" i="15"/>
  <c r="F31" i="15"/>
  <c r="F34" i="15"/>
  <c r="F36" i="15"/>
  <c r="F38" i="15"/>
  <c r="F43" i="15"/>
  <c r="F45" i="15"/>
  <c r="F47" i="15"/>
  <c r="F50" i="15"/>
  <c r="F52" i="15"/>
  <c r="F54" i="15"/>
  <c r="F59" i="15"/>
  <c r="F61" i="15"/>
  <c r="F63" i="15"/>
  <c r="F66" i="15"/>
  <c r="F68" i="15"/>
  <c r="F70" i="15"/>
  <c r="F75" i="15"/>
  <c r="F77" i="15"/>
  <c r="F79" i="15"/>
  <c r="F82" i="15"/>
  <c r="F84" i="15"/>
  <c r="F86" i="15"/>
  <c r="F152" i="15"/>
  <c r="F157" i="15"/>
  <c r="F160" i="15"/>
  <c r="F165" i="15"/>
  <c r="F168" i="15"/>
  <c r="F173" i="15"/>
  <c r="F176" i="15"/>
  <c r="F181" i="15"/>
  <c r="F184" i="15"/>
  <c r="F189" i="15"/>
  <c r="F192" i="15"/>
  <c r="F197" i="15"/>
  <c r="F200" i="15"/>
  <c r="F205" i="15"/>
  <c r="F208" i="15"/>
  <c r="F213" i="15"/>
  <c r="F216" i="15"/>
  <c r="F88" i="15"/>
  <c r="F91" i="15"/>
  <c r="F94" i="15"/>
  <c r="F96" i="15"/>
  <c r="F99" i="15"/>
  <c r="F102" i="15"/>
  <c r="F104" i="15"/>
  <c r="F107" i="15"/>
  <c r="F110" i="15"/>
  <c r="F112" i="15"/>
  <c r="F115" i="15"/>
  <c r="F118" i="15"/>
  <c r="F120" i="15"/>
  <c r="F123" i="15"/>
  <c r="F126" i="15"/>
  <c r="F128" i="15"/>
  <c r="F131" i="15"/>
  <c r="F134" i="15"/>
  <c r="F136" i="15"/>
  <c r="F139" i="15"/>
  <c r="F142" i="15"/>
  <c r="F144" i="15"/>
  <c r="F147" i="15"/>
  <c r="F150" i="15"/>
  <c r="F93" i="15"/>
  <c r="F101" i="15"/>
  <c r="F109" i="15"/>
  <c r="F117" i="15"/>
  <c r="F125" i="15"/>
  <c r="F133" i="15"/>
  <c r="F141" i="15"/>
  <c r="F149" i="15"/>
  <c r="F156" i="15"/>
  <c r="F164" i="15"/>
  <c r="F172" i="15"/>
  <c r="F188" i="15"/>
  <c r="F204" i="15"/>
  <c r="G91" i="15"/>
  <c r="G95" i="15"/>
  <c r="G99" i="15"/>
  <c r="G103" i="15"/>
  <c r="G107" i="15"/>
  <c r="G111" i="15"/>
  <c r="G115" i="15"/>
  <c r="G119" i="15"/>
  <c r="G123" i="15"/>
  <c r="G127" i="15"/>
  <c r="G131" i="15"/>
  <c r="G135" i="15"/>
  <c r="G139" i="15"/>
  <c r="G143" i="15"/>
  <c r="G147" i="15"/>
  <c r="F180" i="15"/>
  <c r="F196" i="15"/>
  <c r="F212" i="15"/>
  <c r="G90" i="15"/>
  <c r="G94" i="15"/>
  <c r="G98" i="15"/>
  <c r="G102" i="15"/>
  <c r="G106" i="15"/>
  <c r="G110" i="15"/>
  <c r="G114" i="15"/>
  <c r="G118" i="15"/>
  <c r="G122" i="15"/>
  <c r="G126" i="15"/>
  <c r="G130" i="15"/>
  <c r="G134" i="15"/>
  <c r="G138" i="15"/>
  <c r="G142" i="15"/>
  <c r="G146" i="15"/>
  <c r="G150" i="15"/>
  <c r="F12" i="15"/>
  <c r="F151" i="15"/>
  <c r="F155" i="15"/>
  <c r="F159" i="15"/>
  <c r="F163" i="15"/>
  <c r="F167" i="15"/>
  <c r="F171" i="15"/>
  <c r="F175" i="15"/>
  <c r="F179" i="15"/>
  <c r="F183" i="15"/>
  <c r="F187" i="15"/>
  <c r="F191" i="15"/>
  <c r="F195" i="15"/>
  <c r="F199" i="15"/>
  <c r="F203" i="15"/>
  <c r="F207" i="15"/>
  <c r="F211" i="15"/>
  <c r="F215" i="15"/>
  <c r="F229" i="14"/>
  <c r="F233" i="14"/>
  <c r="F40" i="14"/>
  <c r="F48" i="14"/>
  <c r="F56" i="14"/>
  <c r="F64" i="14"/>
  <c r="F72" i="14"/>
  <c r="F80" i="14"/>
  <c r="F88" i="14"/>
  <c r="F96" i="14"/>
  <c r="F104" i="14"/>
  <c r="F112" i="14"/>
  <c r="F120" i="14"/>
  <c r="F128" i="14"/>
  <c r="F136" i="14"/>
  <c r="F144" i="14"/>
  <c r="F197" i="14"/>
  <c r="F205" i="14"/>
  <c r="F209" i="14"/>
  <c r="G222" i="1"/>
  <c r="H222" i="1" s="1"/>
  <c r="F182" i="1"/>
  <c r="F237" i="1"/>
  <c r="F225" i="1"/>
  <c r="F210" i="1"/>
  <c r="F205" i="1"/>
  <c r="F197" i="1"/>
  <c r="F186" i="1"/>
  <c r="F181" i="1"/>
  <c r="F170" i="1"/>
  <c r="F165" i="1"/>
  <c r="F154" i="1"/>
  <c r="F149" i="1"/>
  <c r="F133" i="1"/>
  <c r="F126" i="1"/>
  <c r="F118" i="1"/>
  <c r="G114" i="1"/>
  <c r="H114" i="1" s="1"/>
  <c r="F105" i="1"/>
  <c r="F97" i="1"/>
  <c r="F81" i="1"/>
  <c r="F73" i="1"/>
  <c r="F66" i="1"/>
  <c r="F58" i="1"/>
  <c r="F49" i="1"/>
  <c r="F17" i="1"/>
  <c r="F234" i="1"/>
  <c r="F202" i="1"/>
  <c r="F198" i="1"/>
  <c r="F166" i="1"/>
  <c r="F150" i="1"/>
  <c r="F241" i="1"/>
  <c r="F233" i="1"/>
  <c r="F230" i="1"/>
  <c r="F218" i="1"/>
  <c r="F213" i="1"/>
  <c r="F201" i="1"/>
  <c r="F190" i="1"/>
  <c r="F185" i="1"/>
  <c r="F174" i="1"/>
  <c r="F169" i="1"/>
  <c r="F158" i="1"/>
  <c r="F153" i="1"/>
  <c r="F142" i="1"/>
  <c r="F137" i="1"/>
  <c r="F122" i="1"/>
  <c r="F113" i="1"/>
  <c r="F85" i="1"/>
  <c r="F42" i="1"/>
  <c r="F38" i="1"/>
  <c r="F29" i="1"/>
  <c r="F9" i="1"/>
  <c r="I15" i="1" s="1"/>
  <c r="H3" i="26" s="1"/>
  <c r="G234" i="14"/>
  <c r="F151" i="14"/>
  <c r="F176" i="14"/>
  <c r="F180" i="14"/>
  <c r="F198" i="14"/>
  <c r="F200" i="14"/>
  <c r="F204" i="14"/>
  <c r="F213" i="14"/>
  <c r="F215" i="14"/>
  <c r="F217" i="14"/>
  <c r="F219" i="14"/>
  <c r="F221" i="14"/>
  <c r="F223" i="14"/>
  <c r="F230" i="14"/>
  <c r="F232" i="14"/>
  <c r="F10" i="14"/>
  <c r="I15" i="14" s="1"/>
  <c r="H4" i="26" s="1"/>
  <c r="F20" i="14"/>
  <c r="F28" i="14"/>
  <c r="F36" i="14"/>
  <c r="F44" i="14"/>
  <c r="F52" i="14"/>
  <c r="F60" i="14"/>
  <c r="F68" i="14"/>
  <c r="F76" i="14"/>
  <c r="F84" i="14"/>
  <c r="F92" i="14"/>
  <c r="F100" i="14"/>
  <c r="F108" i="14"/>
  <c r="F116" i="14"/>
  <c r="F124" i="14"/>
  <c r="F132" i="14"/>
  <c r="F140" i="14"/>
  <c r="F148" i="14"/>
  <c r="F155" i="14"/>
  <c r="F160" i="14"/>
  <c r="F167" i="14"/>
  <c r="F171" i="14"/>
  <c r="F184" i="14"/>
  <c r="F188" i="14"/>
  <c r="F195" i="14"/>
  <c r="F208" i="14"/>
  <c r="F225" i="14"/>
  <c r="F227" i="14"/>
  <c r="F159" i="14"/>
  <c r="F164" i="14"/>
  <c r="F212" i="14"/>
  <c r="F214" i="14"/>
  <c r="F216" i="14"/>
  <c r="F220" i="14"/>
  <c r="F15" i="14"/>
  <c r="F23" i="14"/>
  <c r="F55" i="14"/>
  <c r="F63" i="14"/>
  <c r="F71" i="14"/>
  <c r="F87" i="14"/>
  <c r="F95" i="14"/>
  <c r="F103" i="14"/>
  <c r="F111" i="14"/>
  <c r="F119" i="14"/>
  <c r="P27" i="8"/>
  <c r="F31" i="14"/>
  <c r="F39" i="14"/>
  <c r="F47" i="14"/>
  <c r="F79" i="14"/>
  <c r="F19" i="14"/>
  <c r="F27" i="14"/>
  <c r="F35" i="14"/>
  <c r="F43" i="14"/>
  <c r="F51" i="14"/>
  <c r="F59" i="14"/>
  <c r="F67" i="14"/>
  <c r="F75" i="14"/>
  <c r="F83" i="14"/>
  <c r="F91" i="14"/>
  <c r="F99" i="14"/>
  <c r="F107" i="14"/>
  <c r="F115" i="14"/>
  <c r="F123" i="14"/>
  <c r="F127" i="14"/>
  <c r="F131" i="14"/>
  <c r="F147" i="14"/>
  <c r="F153" i="14"/>
  <c r="F158" i="14"/>
  <c r="F166" i="14"/>
  <c r="F177" i="14"/>
  <c r="F182" i="14"/>
  <c r="F202" i="14"/>
  <c r="F14" i="14"/>
  <c r="F18" i="14"/>
  <c r="F22" i="14"/>
  <c r="F26" i="14"/>
  <c r="F30" i="14"/>
  <c r="F34" i="14"/>
  <c r="F38" i="14"/>
  <c r="F42" i="14"/>
  <c r="F46" i="14"/>
  <c r="F50" i="14"/>
  <c r="F54" i="14"/>
  <c r="F58" i="14"/>
  <c r="F62" i="14"/>
  <c r="F66" i="14"/>
  <c r="F70" i="14"/>
  <c r="F74" i="14"/>
  <c r="F78" i="14"/>
  <c r="F82" i="14"/>
  <c r="F86" i="14"/>
  <c r="F90" i="14"/>
  <c r="F94" i="14"/>
  <c r="F98" i="14"/>
  <c r="F102" i="14"/>
  <c r="F106" i="14"/>
  <c r="F110" i="14"/>
  <c r="F114" i="14"/>
  <c r="F118" i="14"/>
  <c r="F122" i="14"/>
  <c r="F126" i="14"/>
  <c r="F130" i="14"/>
  <c r="F134" i="14"/>
  <c r="F138" i="14"/>
  <c r="F142" i="14"/>
  <c r="F146" i="14"/>
  <c r="F206" i="14"/>
  <c r="F222" i="14"/>
  <c r="F135" i="14"/>
  <c r="F139" i="14"/>
  <c r="F143" i="14"/>
  <c r="F150" i="14"/>
  <c r="F161" i="14"/>
  <c r="F169" i="14"/>
  <c r="F174" i="14"/>
  <c r="F185" i="14"/>
  <c r="F190" i="14"/>
  <c r="F193" i="14"/>
  <c r="F218" i="14"/>
  <c r="F13" i="14"/>
  <c r="F17" i="14"/>
  <c r="F21" i="14"/>
  <c r="F25" i="14"/>
  <c r="F29" i="14"/>
  <c r="F33" i="14"/>
  <c r="F37" i="14"/>
  <c r="F41" i="14"/>
  <c r="F45" i="14"/>
  <c r="F49" i="14"/>
  <c r="F53" i="14"/>
  <c r="F57" i="14"/>
  <c r="F61" i="14"/>
  <c r="F65" i="14"/>
  <c r="F69" i="14"/>
  <c r="F73" i="14"/>
  <c r="F77" i="14"/>
  <c r="F81" i="14"/>
  <c r="F85" i="14"/>
  <c r="F89" i="14"/>
  <c r="F93" i="14"/>
  <c r="F97" i="14"/>
  <c r="F101" i="14"/>
  <c r="F105" i="14"/>
  <c r="F109" i="14"/>
  <c r="F113" i="14"/>
  <c r="F117" i="14"/>
  <c r="F121" i="14"/>
  <c r="F125" i="14"/>
  <c r="F129" i="14"/>
  <c r="F133" i="14"/>
  <c r="F137" i="14"/>
  <c r="F141" i="14"/>
  <c r="F145" i="14"/>
  <c r="F149" i="14"/>
  <c r="F154" i="14"/>
  <c r="F157" i="14"/>
  <c r="F162" i="14"/>
  <c r="F165" i="14"/>
  <c r="F170" i="14"/>
  <c r="F173" i="14"/>
  <c r="F178" i="14"/>
  <c r="F181" i="14"/>
  <c r="F186" i="14"/>
  <c r="F189" i="14"/>
  <c r="F194" i="14"/>
  <c r="F201" i="14"/>
  <c r="F210" i="14"/>
  <c r="F226" i="14"/>
  <c r="F12" i="14"/>
  <c r="F11" i="14"/>
  <c r="F115" i="16"/>
  <c r="F119" i="16"/>
  <c r="F123" i="16"/>
  <c r="F127" i="16"/>
  <c r="F131" i="16"/>
  <c r="F135" i="16"/>
  <c r="F139" i="16"/>
  <c r="F143" i="16"/>
  <c r="F147" i="16"/>
  <c r="F151" i="16"/>
  <c r="F155" i="16"/>
  <c r="F158" i="16"/>
  <c r="F160" i="16"/>
  <c r="F162" i="16"/>
  <c r="F164" i="16"/>
  <c r="F166" i="16"/>
  <c r="F168" i="16"/>
  <c r="F170" i="16"/>
  <c r="F172" i="16"/>
  <c r="F174" i="16"/>
  <c r="F176" i="16"/>
  <c r="F178" i="16"/>
  <c r="F180" i="16"/>
  <c r="F182" i="16"/>
  <c r="F184" i="16"/>
  <c r="F186" i="16"/>
  <c r="F188" i="16"/>
  <c r="F190" i="16"/>
  <c r="F192" i="16"/>
  <c r="F194" i="16"/>
  <c r="F196" i="16"/>
  <c r="F198" i="16"/>
  <c r="F200" i="16"/>
  <c r="F202" i="16"/>
  <c r="F204" i="16"/>
  <c r="F206" i="16"/>
  <c r="F208" i="16"/>
  <c r="F210" i="16"/>
  <c r="F212" i="16"/>
  <c r="F214" i="16"/>
  <c r="F216" i="16"/>
  <c r="F218" i="16"/>
  <c r="F220" i="16"/>
  <c r="F222" i="16"/>
  <c r="F224" i="16"/>
  <c r="F226" i="16"/>
  <c r="F228" i="16"/>
  <c r="F230" i="16"/>
  <c r="F232" i="16"/>
  <c r="F234" i="16"/>
  <c r="F236" i="16"/>
  <c r="F131" i="1"/>
  <c r="F71" i="1"/>
  <c r="F47" i="1"/>
  <c r="F214" i="1"/>
  <c r="F138" i="1"/>
  <c r="F107" i="1"/>
  <c r="F67" i="1"/>
  <c r="G63" i="1"/>
  <c r="H63" i="1" s="1"/>
  <c r="F62" i="1"/>
  <c r="F59" i="1"/>
  <c r="F55" i="1"/>
  <c r="G51" i="1"/>
  <c r="H51" i="1" s="1"/>
  <c r="F50" i="1"/>
  <c r="F43" i="1"/>
  <c r="G35" i="1"/>
  <c r="H35" i="1" s="1"/>
  <c r="F34" i="1"/>
  <c r="F27" i="1"/>
  <c r="F18" i="1"/>
  <c r="F111" i="1"/>
  <c r="F95" i="1"/>
  <c r="F87" i="1"/>
  <c r="F75" i="1"/>
  <c r="F226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23" i="1"/>
  <c r="F119" i="1"/>
  <c r="F110" i="1"/>
  <c r="F98" i="1"/>
  <c r="F94" i="1"/>
  <c r="F90" i="1"/>
  <c r="F79" i="1"/>
  <c r="F74" i="1"/>
  <c r="F70" i="1"/>
  <c r="F46" i="1"/>
  <c r="F39" i="1"/>
  <c r="F30" i="1"/>
  <c r="F23" i="1"/>
  <c r="F10" i="1"/>
  <c r="F240" i="1"/>
  <c r="G240" i="1"/>
  <c r="H240" i="1" s="1"/>
  <c r="F227" i="1"/>
  <c r="G227" i="1"/>
  <c r="H227" i="1" s="1"/>
  <c r="F224" i="1"/>
  <c r="G224" i="1"/>
  <c r="H224" i="1" s="1"/>
  <c r="F216" i="1"/>
  <c r="G216" i="1"/>
  <c r="H216" i="1" s="1"/>
  <c r="F211" i="1"/>
  <c r="G211" i="1"/>
  <c r="H211" i="1" s="1"/>
  <c r="F208" i="1"/>
  <c r="G208" i="1"/>
  <c r="H208" i="1" s="1"/>
  <c r="F203" i="1"/>
  <c r="G203" i="1"/>
  <c r="H203" i="1" s="1"/>
  <c r="F235" i="1"/>
  <c r="G235" i="1"/>
  <c r="H235" i="1" s="1"/>
  <c r="F232" i="1"/>
  <c r="G232" i="1"/>
  <c r="H232" i="1" s="1"/>
  <c r="F219" i="1"/>
  <c r="G219" i="1"/>
  <c r="H219" i="1" s="1"/>
  <c r="F239" i="1"/>
  <c r="G239" i="1"/>
  <c r="H239" i="1" s="1"/>
  <c r="F236" i="1"/>
  <c r="G236" i="1"/>
  <c r="H236" i="1" s="1"/>
  <c r="F231" i="1"/>
  <c r="G231" i="1"/>
  <c r="H231" i="1" s="1"/>
  <c r="F228" i="1"/>
  <c r="G228" i="1"/>
  <c r="H228" i="1" s="1"/>
  <c r="F223" i="1"/>
  <c r="G223" i="1"/>
  <c r="H223" i="1" s="1"/>
  <c r="F220" i="1"/>
  <c r="G220" i="1"/>
  <c r="H220" i="1" s="1"/>
  <c r="F215" i="1"/>
  <c r="G215" i="1"/>
  <c r="H215" i="1" s="1"/>
  <c r="F212" i="1"/>
  <c r="G212" i="1"/>
  <c r="H212" i="1" s="1"/>
  <c r="F207" i="1"/>
  <c r="G207" i="1"/>
  <c r="H207" i="1" s="1"/>
  <c r="F204" i="1"/>
  <c r="G204" i="1"/>
  <c r="H204" i="1" s="1"/>
  <c r="F127" i="1"/>
  <c r="F135" i="1"/>
  <c r="F132" i="1"/>
  <c r="F103" i="1"/>
  <c r="F100" i="1"/>
  <c r="F99" i="1"/>
  <c r="F96" i="1"/>
  <c r="F91" i="1"/>
  <c r="F88" i="1"/>
  <c r="F83" i="1"/>
  <c r="F80" i="1"/>
  <c r="B9" i="26" l="1"/>
  <c r="H8" i="26"/>
  <c r="H7" i="26"/>
  <c r="I10" i="15"/>
  <c r="J5" i="26" s="1"/>
  <c r="I10" i="14"/>
  <c r="J4" i="26" s="1"/>
  <c r="I10" i="16"/>
  <c r="J6" i="26" s="1"/>
  <c r="D9" i="26"/>
  <c r="D8" i="26"/>
  <c r="B8" i="26"/>
  <c r="T34" i="8"/>
  <c r="U43" i="8" s="1"/>
  <c r="U32" i="8"/>
  <c r="T32" i="8"/>
  <c r="U42" i="8" s="1"/>
  <c r="U34" i="8"/>
  <c r="R28" i="8"/>
  <c r="Q28" i="8"/>
  <c r="P28" i="8"/>
  <c r="I8" i="1"/>
  <c r="I8" i="16"/>
  <c r="R26" i="8" s="1"/>
  <c r="I8" i="15"/>
  <c r="Q26" i="8" s="1"/>
  <c r="I8" i="14"/>
  <c r="P26" i="8" s="1"/>
  <c r="J7" i="26" l="1"/>
  <c r="J8" i="26"/>
  <c r="V43" i="8"/>
  <c r="V34" i="8"/>
  <c r="V42" i="8"/>
  <c r="V32" i="8"/>
  <c r="O27" i="8"/>
  <c r="T27" i="8" l="1"/>
  <c r="S27" i="8"/>
  <c r="O26" i="8"/>
  <c r="O28" i="8"/>
  <c r="U27" i="8" l="1"/>
  <c r="S28" i="8"/>
  <c r="O44" i="8" s="1"/>
  <c r="T28" i="8"/>
  <c r="S26" i="8"/>
  <c r="O43" i="8" s="1"/>
  <c r="T26" i="8"/>
  <c r="U26" i="8" l="1"/>
  <c r="P43" i="8" s="1"/>
  <c r="U28" i="8"/>
  <c r="P44" i="8"/>
</calcChain>
</file>

<file path=xl/sharedStrings.xml><?xml version="1.0" encoding="utf-8"?>
<sst xmlns="http://schemas.openxmlformats.org/spreadsheetml/2006/main" count="421" uniqueCount="61">
  <si>
    <t>Data Acquisition</t>
  </si>
  <si>
    <t>Sec</t>
  </si>
  <si>
    <t>Time</t>
  </si>
  <si>
    <t>mm</t>
  </si>
  <si>
    <t>N</t>
  </si>
  <si>
    <t>Flexural Stress</t>
  </si>
  <si>
    <t>Flexural Strain</t>
  </si>
  <si>
    <t>Mpa</t>
  </si>
  <si>
    <t>mm/mm</t>
  </si>
  <si>
    <t xml:space="preserve">force </t>
  </si>
  <si>
    <t>displ (zeroed)</t>
  </si>
  <si>
    <t>length (mm)</t>
  </si>
  <si>
    <t>width (mm)</t>
  </si>
  <si>
    <t>thick (mm)</t>
  </si>
  <si>
    <t>Flexural Strength (Mpa)</t>
  </si>
  <si>
    <t>Chord Modulus</t>
  </si>
  <si>
    <t>MPa</t>
  </si>
  <si>
    <t>Span L (mm)</t>
  </si>
  <si>
    <t>Flexural Strength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</si>
  <si>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fM</t>
    </r>
  </si>
  <si>
    <t>Tangent Modulus</t>
  </si>
  <si>
    <r>
      <t>E</t>
    </r>
    <r>
      <rPr>
        <vertAlign val="subscript"/>
        <sz val="11"/>
        <color theme="1"/>
        <rFont val="Calibri"/>
        <family val="2"/>
        <scheme val="minor"/>
      </rPr>
      <t>B</t>
    </r>
  </si>
  <si>
    <r>
      <t>E</t>
    </r>
    <r>
      <rPr>
        <vertAlign val="subscript"/>
        <sz val="11"/>
        <color theme="1"/>
        <rFont val="Calibri"/>
        <family val="2"/>
        <scheme val="minor"/>
      </rPr>
      <t>f</t>
    </r>
  </si>
  <si>
    <t>AVG</t>
  </si>
  <si>
    <t>STDEV</t>
  </si>
  <si>
    <t>%COV</t>
  </si>
  <si>
    <t>Load (N)</t>
  </si>
  <si>
    <t>Time (s)</t>
  </si>
  <si>
    <t>Extension (mm)</t>
  </si>
  <si>
    <t>Stress (Mpa)</t>
  </si>
  <si>
    <t>Strain (mm/mm)</t>
  </si>
  <si>
    <t>Displacement</t>
  </si>
  <si>
    <t>Force</t>
  </si>
  <si>
    <t>b= 4 cm</t>
  </si>
  <si>
    <t>Stress (MPa)</t>
  </si>
  <si>
    <t>Control</t>
  </si>
  <si>
    <t>Water Exposure (T13) and dried</t>
  </si>
  <si>
    <t xml:space="preserve">Water Exposure (T11) and DMTA </t>
  </si>
  <si>
    <t>Deflection</t>
  </si>
  <si>
    <t>rL2/6d</t>
  </si>
  <si>
    <t>S.No</t>
  </si>
  <si>
    <t>Length (mm)</t>
  </si>
  <si>
    <t>Width (mm)</t>
  </si>
  <si>
    <t>Thickness (mm)</t>
  </si>
  <si>
    <r>
      <t>CNT-Al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Flexure sample dimensions</t>
    </r>
  </si>
  <si>
    <t>CNT-Al2O3_T0</t>
  </si>
  <si>
    <t>Flexural Strength (MPa)</t>
  </si>
  <si>
    <t>Bending Modulus (GPa)</t>
  </si>
  <si>
    <t>CNT-Al2O3_T13_water</t>
  </si>
  <si>
    <t>CNT-Al2O3_T11_water_DMTA</t>
  </si>
  <si>
    <t>Average</t>
  </si>
  <si>
    <t>Std. Dev.</t>
  </si>
  <si>
    <t>Breaking Stress</t>
  </si>
  <si>
    <t>Strain %</t>
  </si>
  <si>
    <t>Hygrothermal</t>
  </si>
  <si>
    <t>Sample No.</t>
  </si>
  <si>
    <t>Std. dev</t>
  </si>
  <si>
    <t>Eb</t>
  </si>
  <si>
    <t>CNT flex samples (new) wt%</t>
  </si>
  <si>
    <t>Old</t>
  </si>
  <si>
    <t>wt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</si>
</sst>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'S1'!$D$7:$D$986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2E-3</c:v>
                </c:pt>
                <c:pt idx="25">
                  <c:v>1.0999999999999999E-2</c:v>
                </c:pt>
                <c:pt idx="26">
                  <c:v>0.02</c:v>
                </c:pt>
                <c:pt idx="27">
                  <c:v>2.9000000000000001E-2</c:v>
                </c:pt>
                <c:pt idx="28">
                  <c:v>3.7999999999999999E-2</c:v>
                </c:pt>
                <c:pt idx="29">
                  <c:v>4.8000000000000001E-2</c:v>
                </c:pt>
                <c:pt idx="30">
                  <c:v>5.7000000000000002E-2</c:v>
                </c:pt>
                <c:pt idx="31">
                  <c:v>6.6000000000000003E-2</c:v>
                </c:pt>
                <c:pt idx="32">
                  <c:v>7.4999999999999997E-2</c:v>
                </c:pt>
                <c:pt idx="33">
                  <c:v>8.4000000000000005E-2</c:v>
                </c:pt>
                <c:pt idx="34">
                  <c:v>9.2999999999999999E-2</c:v>
                </c:pt>
                <c:pt idx="35">
                  <c:v>0.10299999999999999</c:v>
                </c:pt>
                <c:pt idx="36">
                  <c:v>0.112</c:v>
                </c:pt>
                <c:pt idx="37">
                  <c:v>0.121</c:v>
                </c:pt>
                <c:pt idx="38">
                  <c:v>0.13</c:v>
                </c:pt>
                <c:pt idx="39">
                  <c:v>0.13900000000000001</c:v>
                </c:pt>
                <c:pt idx="40">
                  <c:v>0.14799999999999999</c:v>
                </c:pt>
                <c:pt idx="41">
                  <c:v>0.158</c:v>
                </c:pt>
                <c:pt idx="42">
                  <c:v>0.16700000000000001</c:v>
                </c:pt>
                <c:pt idx="43">
                  <c:v>0.17599999999999999</c:v>
                </c:pt>
                <c:pt idx="44">
                  <c:v>0.185</c:v>
                </c:pt>
                <c:pt idx="45">
                  <c:v>0.19400000000000001</c:v>
                </c:pt>
                <c:pt idx="46">
                  <c:v>0.20300000000000001</c:v>
                </c:pt>
                <c:pt idx="47">
                  <c:v>0.21299999999999999</c:v>
                </c:pt>
                <c:pt idx="48">
                  <c:v>0.222</c:v>
                </c:pt>
                <c:pt idx="49">
                  <c:v>0.23100000000000001</c:v>
                </c:pt>
                <c:pt idx="50">
                  <c:v>0.24</c:v>
                </c:pt>
                <c:pt idx="51">
                  <c:v>0.249</c:v>
                </c:pt>
                <c:pt idx="52">
                  <c:v>0.25800000000000001</c:v>
                </c:pt>
                <c:pt idx="53">
                  <c:v>0.26800000000000002</c:v>
                </c:pt>
                <c:pt idx="54">
                  <c:v>0.27700000000000002</c:v>
                </c:pt>
                <c:pt idx="55">
                  <c:v>0.28599999999999998</c:v>
                </c:pt>
                <c:pt idx="56">
                  <c:v>0.29499999999999998</c:v>
                </c:pt>
                <c:pt idx="57">
                  <c:v>0.30399999999999999</c:v>
                </c:pt>
                <c:pt idx="58">
                  <c:v>0.313</c:v>
                </c:pt>
                <c:pt idx="59">
                  <c:v>0.32300000000000001</c:v>
                </c:pt>
                <c:pt idx="60">
                  <c:v>0.33200000000000002</c:v>
                </c:pt>
                <c:pt idx="61">
                  <c:v>0.34100000000000003</c:v>
                </c:pt>
                <c:pt idx="62">
                  <c:v>0.35</c:v>
                </c:pt>
                <c:pt idx="63">
                  <c:v>0.35899999999999999</c:v>
                </c:pt>
                <c:pt idx="64">
                  <c:v>0.36799999999999999</c:v>
                </c:pt>
                <c:pt idx="65">
                  <c:v>0.378</c:v>
                </c:pt>
                <c:pt idx="66">
                  <c:v>0.38700000000000001</c:v>
                </c:pt>
                <c:pt idx="67">
                  <c:v>0.39600000000000002</c:v>
                </c:pt>
                <c:pt idx="68">
                  <c:v>0.40500000000000003</c:v>
                </c:pt>
                <c:pt idx="69">
                  <c:v>0.41399999999999998</c:v>
                </c:pt>
                <c:pt idx="70">
                  <c:v>0.42299999999999999</c:v>
                </c:pt>
                <c:pt idx="71">
                  <c:v>0.433</c:v>
                </c:pt>
                <c:pt idx="72">
                  <c:v>0.442</c:v>
                </c:pt>
                <c:pt idx="73">
                  <c:v>0.45100000000000001</c:v>
                </c:pt>
                <c:pt idx="74">
                  <c:v>0.46</c:v>
                </c:pt>
                <c:pt idx="75">
                  <c:v>0.46899999999999997</c:v>
                </c:pt>
                <c:pt idx="76">
                  <c:v>0.47899999999999998</c:v>
                </c:pt>
                <c:pt idx="77">
                  <c:v>0.48799999999999999</c:v>
                </c:pt>
                <c:pt idx="78">
                  <c:v>0.497</c:v>
                </c:pt>
                <c:pt idx="79">
                  <c:v>0.50600000000000001</c:v>
                </c:pt>
                <c:pt idx="80">
                  <c:v>0.51500000000000001</c:v>
                </c:pt>
                <c:pt idx="81">
                  <c:v>0.52400000000000002</c:v>
                </c:pt>
                <c:pt idx="82">
                  <c:v>0.53300000000000003</c:v>
                </c:pt>
                <c:pt idx="83">
                  <c:v>0.54300000000000004</c:v>
                </c:pt>
                <c:pt idx="84">
                  <c:v>0.55200000000000005</c:v>
                </c:pt>
                <c:pt idx="85">
                  <c:v>0.56100000000000005</c:v>
                </c:pt>
                <c:pt idx="86">
                  <c:v>0.56999999999999995</c:v>
                </c:pt>
                <c:pt idx="87">
                  <c:v>0.57899999999999996</c:v>
                </c:pt>
                <c:pt idx="88">
                  <c:v>0.58799999999999997</c:v>
                </c:pt>
                <c:pt idx="89">
                  <c:v>0.59799999999999998</c:v>
                </c:pt>
                <c:pt idx="90">
                  <c:v>0.60699999999999998</c:v>
                </c:pt>
                <c:pt idx="91">
                  <c:v>0.61599999999999999</c:v>
                </c:pt>
                <c:pt idx="92">
                  <c:v>0.625</c:v>
                </c:pt>
                <c:pt idx="93">
                  <c:v>0.63400000000000001</c:v>
                </c:pt>
                <c:pt idx="94">
                  <c:v>0.64400000000000002</c:v>
                </c:pt>
                <c:pt idx="95">
                  <c:v>0.65300000000000002</c:v>
                </c:pt>
                <c:pt idx="96">
                  <c:v>0.66200000000000003</c:v>
                </c:pt>
                <c:pt idx="97">
                  <c:v>0.67100000000000004</c:v>
                </c:pt>
                <c:pt idx="98">
                  <c:v>0.68</c:v>
                </c:pt>
                <c:pt idx="99">
                  <c:v>0.68899999999999995</c:v>
                </c:pt>
                <c:pt idx="100">
                  <c:v>0.69799999999999995</c:v>
                </c:pt>
                <c:pt idx="101">
                  <c:v>0.70799999999999996</c:v>
                </c:pt>
                <c:pt idx="102">
                  <c:v>0.71699999999999997</c:v>
                </c:pt>
                <c:pt idx="103">
                  <c:v>0.72599999999999998</c:v>
                </c:pt>
                <c:pt idx="104">
                  <c:v>0.73499999999999999</c:v>
                </c:pt>
                <c:pt idx="105">
                  <c:v>0.74399999999999999</c:v>
                </c:pt>
                <c:pt idx="106">
                  <c:v>0.753</c:v>
                </c:pt>
                <c:pt idx="107">
                  <c:v>0.76300000000000001</c:v>
                </c:pt>
                <c:pt idx="108">
                  <c:v>0.77200000000000002</c:v>
                </c:pt>
                <c:pt idx="109">
                  <c:v>0.78100000000000003</c:v>
                </c:pt>
                <c:pt idx="110">
                  <c:v>0.79</c:v>
                </c:pt>
                <c:pt idx="111">
                  <c:v>0.79900000000000004</c:v>
                </c:pt>
                <c:pt idx="112">
                  <c:v>0.80900000000000005</c:v>
                </c:pt>
                <c:pt idx="113">
                  <c:v>0.81799999999999995</c:v>
                </c:pt>
                <c:pt idx="114">
                  <c:v>0.82699999999999996</c:v>
                </c:pt>
                <c:pt idx="115">
                  <c:v>0.83599999999999997</c:v>
                </c:pt>
                <c:pt idx="116">
                  <c:v>0.84499999999999997</c:v>
                </c:pt>
                <c:pt idx="117">
                  <c:v>0.85399999999999998</c:v>
                </c:pt>
                <c:pt idx="118">
                  <c:v>0.86299999999999999</c:v>
                </c:pt>
                <c:pt idx="119">
                  <c:v>0.873</c:v>
                </c:pt>
                <c:pt idx="120">
                  <c:v>0.88200000000000001</c:v>
                </c:pt>
                <c:pt idx="121">
                  <c:v>0.89100000000000001</c:v>
                </c:pt>
                <c:pt idx="122">
                  <c:v>0.9</c:v>
                </c:pt>
                <c:pt idx="123">
                  <c:v>0.90900000000000003</c:v>
                </c:pt>
                <c:pt idx="124">
                  <c:v>0.91800000000000004</c:v>
                </c:pt>
                <c:pt idx="125">
                  <c:v>0.92800000000000005</c:v>
                </c:pt>
                <c:pt idx="126">
                  <c:v>0.93700000000000006</c:v>
                </c:pt>
                <c:pt idx="127">
                  <c:v>0.94599999999999995</c:v>
                </c:pt>
                <c:pt idx="128">
                  <c:v>0.95499999999999996</c:v>
                </c:pt>
                <c:pt idx="129">
                  <c:v>0.96399999999999997</c:v>
                </c:pt>
                <c:pt idx="130">
                  <c:v>0.97299999999999998</c:v>
                </c:pt>
                <c:pt idx="131">
                  <c:v>0.98299999999999998</c:v>
                </c:pt>
                <c:pt idx="132">
                  <c:v>0.99199999999999999</c:v>
                </c:pt>
                <c:pt idx="133">
                  <c:v>1.0009999999999999</c:v>
                </c:pt>
                <c:pt idx="134">
                  <c:v>1.01</c:v>
                </c:pt>
                <c:pt idx="135">
                  <c:v>1.0189999999999999</c:v>
                </c:pt>
                <c:pt idx="136">
                  <c:v>1.028</c:v>
                </c:pt>
                <c:pt idx="137">
                  <c:v>1.038</c:v>
                </c:pt>
                <c:pt idx="138">
                  <c:v>1.0469999999999999</c:v>
                </c:pt>
                <c:pt idx="139">
                  <c:v>1.056</c:v>
                </c:pt>
                <c:pt idx="140">
                  <c:v>1.0649999999999999</c:v>
                </c:pt>
                <c:pt idx="141">
                  <c:v>1.0740000000000001</c:v>
                </c:pt>
                <c:pt idx="142">
                  <c:v>1.083</c:v>
                </c:pt>
                <c:pt idx="143">
                  <c:v>1.093</c:v>
                </c:pt>
                <c:pt idx="144">
                  <c:v>1.1020000000000001</c:v>
                </c:pt>
                <c:pt idx="145">
                  <c:v>1.111</c:v>
                </c:pt>
                <c:pt idx="146">
                  <c:v>1.1200000000000001</c:v>
                </c:pt>
                <c:pt idx="147">
                  <c:v>1.129</c:v>
                </c:pt>
                <c:pt idx="148">
                  <c:v>1.1379999999999999</c:v>
                </c:pt>
                <c:pt idx="149">
                  <c:v>1.1479999999999999</c:v>
                </c:pt>
                <c:pt idx="150">
                  <c:v>1.157</c:v>
                </c:pt>
                <c:pt idx="151">
                  <c:v>1.1659999999999999</c:v>
                </c:pt>
                <c:pt idx="152">
                  <c:v>1.175</c:v>
                </c:pt>
                <c:pt idx="153">
                  <c:v>1.1839999999999999</c:v>
                </c:pt>
                <c:pt idx="154">
                  <c:v>1.1930000000000001</c:v>
                </c:pt>
                <c:pt idx="155">
                  <c:v>1.2030000000000001</c:v>
                </c:pt>
                <c:pt idx="156">
                  <c:v>1.212</c:v>
                </c:pt>
                <c:pt idx="157">
                  <c:v>1.2210000000000001</c:v>
                </c:pt>
                <c:pt idx="158">
                  <c:v>1.23</c:v>
                </c:pt>
                <c:pt idx="159">
                  <c:v>1.2390000000000001</c:v>
                </c:pt>
                <c:pt idx="160">
                  <c:v>1.2490000000000001</c:v>
                </c:pt>
                <c:pt idx="161">
                  <c:v>1.258</c:v>
                </c:pt>
                <c:pt idx="162">
                  <c:v>1.2669999999999999</c:v>
                </c:pt>
                <c:pt idx="163">
                  <c:v>1.276</c:v>
                </c:pt>
                <c:pt idx="164">
                  <c:v>1.2849999999999999</c:v>
                </c:pt>
                <c:pt idx="165">
                  <c:v>1.294</c:v>
                </c:pt>
                <c:pt idx="166">
                  <c:v>1.3029999999999999</c:v>
                </c:pt>
                <c:pt idx="167">
                  <c:v>1.3129999999999999</c:v>
                </c:pt>
                <c:pt idx="168">
                  <c:v>1.3220000000000001</c:v>
                </c:pt>
                <c:pt idx="169">
                  <c:v>1.331</c:v>
                </c:pt>
                <c:pt idx="170">
                  <c:v>1.34</c:v>
                </c:pt>
                <c:pt idx="171">
                  <c:v>1.349</c:v>
                </c:pt>
                <c:pt idx="172">
                  <c:v>1.3580000000000001</c:v>
                </c:pt>
                <c:pt idx="173">
                  <c:v>1.3680000000000001</c:v>
                </c:pt>
                <c:pt idx="174">
                  <c:v>1.377</c:v>
                </c:pt>
                <c:pt idx="175">
                  <c:v>1.3859999999999999</c:v>
                </c:pt>
                <c:pt idx="176">
                  <c:v>1.395</c:v>
                </c:pt>
                <c:pt idx="177">
                  <c:v>1.4039999999999999</c:v>
                </c:pt>
                <c:pt idx="178">
                  <c:v>1.4139999999999999</c:v>
                </c:pt>
                <c:pt idx="179">
                  <c:v>1.423</c:v>
                </c:pt>
                <c:pt idx="180">
                  <c:v>1.4319999999999999</c:v>
                </c:pt>
                <c:pt idx="181">
                  <c:v>1.4410000000000001</c:v>
                </c:pt>
                <c:pt idx="182">
                  <c:v>1.45</c:v>
                </c:pt>
                <c:pt idx="183">
                  <c:v>1.4590000000000001</c:v>
                </c:pt>
                <c:pt idx="184">
                  <c:v>1.4690000000000001</c:v>
                </c:pt>
                <c:pt idx="185">
                  <c:v>1.478</c:v>
                </c:pt>
                <c:pt idx="186">
                  <c:v>1.4870000000000001</c:v>
                </c:pt>
                <c:pt idx="187">
                  <c:v>1.496</c:v>
                </c:pt>
                <c:pt idx="188">
                  <c:v>1.5049999999999999</c:v>
                </c:pt>
                <c:pt idx="189">
                  <c:v>1.514</c:v>
                </c:pt>
                <c:pt idx="190">
                  <c:v>1.5229999999999999</c:v>
                </c:pt>
                <c:pt idx="191">
                  <c:v>1.5329999999999999</c:v>
                </c:pt>
                <c:pt idx="192">
                  <c:v>1.542</c:v>
                </c:pt>
                <c:pt idx="193">
                  <c:v>1.5509999999999999</c:v>
                </c:pt>
                <c:pt idx="194">
                  <c:v>1.56</c:v>
                </c:pt>
                <c:pt idx="195">
                  <c:v>1.569</c:v>
                </c:pt>
                <c:pt idx="196">
                  <c:v>1.579</c:v>
                </c:pt>
                <c:pt idx="197">
                  <c:v>1.5880000000000001</c:v>
                </c:pt>
                <c:pt idx="198">
                  <c:v>1.597</c:v>
                </c:pt>
                <c:pt idx="199">
                  <c:v>1.6060000000000001</c:v>
                </c:pt>
                <c:pt idx="200">
                  <c:v>1.615</c:v>
                </c:pt>
                <c:pt idx="201">
                  <c:v>1.6240000000000001</c:v>
                </c:pt>
                <c:pt idx="202">
                  <c:v>1.633</c:v>
                </c:pt>
                <c:pt idx="203">
                  <c:v>1.643</c:v>
                </c:pt>
                <c:pt idx="204">
                  <c:v>1.6519999999999999</c:v>
                </c:pt>
                <c:pt idx="205">
                  <c:v>1.661</c:v>
                </c:pt>
                <c:pt idx="206">
                  <c:v>1.67</c:v>
                </c:pt>
                <c:pt idx="207">
                  <c:v>1.679</c:v>
                </c:pt>
                <c:pt idx="208">
                  <c:v>1.6890000000000001</c:v>
                </c:pt>
                <c:pt idx="209">
                  <c:v>1.698</c:v>
                </c:pt>
                <c:pt idx="210">
                  <c:v>1.7070000000000001</c:v>
                </c:pt>
                <c:pt idx="211">
                  <c:v>1.716</c:v>
                </c:pt>
                <c:pt idx="212">
                  <c:v>1.7250000000000001</c:v>
                </c:pt>
                <c:pt idx="213">
                  <c:v>1.734</c:v>
                </c:pt>
                <c:pt idx="214">
                  <c:v>1.744</c:v>
                </c:pt>
                <c:pt idx="215">
                  <c:v>1.7529999999999999</c:v>
                </c:pt>
                <c:pt idx="216">
                  <c:v>1.762</c:v>
                </c:pt>
                <c:pt idx="217">
                  <c:v>1.7709999999999999</c:v>
                </c:pt>
                <c:pt idx="218">
                  <c:v>1.78</c:v>
                </c:pt>
                <c:pt idx="219">
                  <c:v>1.7889999999999999</c:v>
                </c:pt>
                <c:pt idx="220">
                  <c:v>1.7989999999999999</c:v>
                </c:pt>
                <c:pt idx="221">
                  <c:v>1.8080000000000001</c:v>
                </c:pt>
                <c:pt idx="222">
                  <c:v>1.8169999999999999</c:v>
                </c:pt>
                <c:pt idx="223">
                  <c:v>1.8260000000000001</c:v>
                </c:pt>
                <c:pt idx="224">
                  <c:v>1.835</c:v>
                </c:pt>
                <c:pt idx="225">
                  <c:v>1.8440000000000001</c:v>
                </c:pt>
                <c:pt idx="226">
                  <c:v>1.8540000000000001</c:v>
                </c:pt>
                <c:pt idx="227">
                  <c:v>1.863</c:v>
                </c:pt>
                <c:pt idx="228">
                  <c:v>1.8720000000000001</c:v>
                </c:pt>
                <c:pt idx="229">
                  <c:v>1.881</c:v>
                </c:pt>
                <c:pt idx="230">
                  <c:v>1.89</c:v>
                </c:pt>
                <c:pt idx="231">
                  <c:v>1.899</c:v>
                </c:pt>
                <c:pt idx="232">
                  <c:v>1.909</c:v>
                </c:pt>
                <c:pt idx="233">
                  <c:v>1.9179999999999999</c:v>
                </c:pt>
                <c:pt idx="234">
                  <c:v>1.927</c:v>
                </c:pt>
                <c:pt idx="235">
                  <c:v>1.9359999999999999</c:v>
                </c:pt>
                <c:pt idx="236">
                  <c:v>1.9450000000000001</c:v>
                </c:pt>
                <c:pt idx="237">
                  <c:v>1.954</c:v>
                </c:pt>
                <c:pt idx="238">
                  <c:v>1.9630000000000001</c:v>
                </c:pt>
                <c:pt idx="239">
                  <c:v>1.9730000000000001</c:v>
                </c:pt>
                <c:pt idx="240">
                  <c:v>1.982</c:v>
                </c:pt>
                <c:pt idx="241">
                  <c:v>1.9910000000000001</c:v>
                </c:pt>
                <c:pt idx="242">
                  <c:v>2</c:v>
                </c:pt>
                <c:pt idx="243">
                  <c:v>2.0089999999999999</c:v>
                </c:pt>
                <c:pt idx="244">
                  <c:v>2.0190000000000001</c:v>
                </c:pt>
                <c:pt idx="245">
                  <c:v>2.028</c:v>
                </c:pt>
                <c:pt idx="246">
                  <c:v>2.0369999999999999</c:v>
                </c:pt>
                <c:pt idx="247">
                  <c:v>2.0459999999999998</c:v>
                </c:pt>
                <c:pt idx="248">
                  <c:v>2.0550000000000002</c:v>
                </c:pt>
                <c:pt idx="249">
                  <c:v>2.0640000000000001</c:v>
                </c:pt>
                <c:pt idx="250">
                  <c:v>2.0739999999999998</c:v>
                </c:pt>
                <c:pt idx="251">
                  <c:v>2.0830000000000002</c:v>
                </c:pt>
                <c:pt idx="252">
                  <c:v>2.0920000000000001</c:v>
                </c:pt>
                <c:pt idx="253">
                  <c:v>2.101</c:v>
                </c:pt>
                <c:pt idx="254">
                  <c:v>2.11</c:v>
                </c:pt>
                <c:pt idx="255">
                  <c:v>2.1190000000000002</c:v>
                </c:pt>
                <c:pt idx="256">
                  <c:v>2.1280000000000001</c:v>
                </c:pt>
                <c:pt idx="257">
                  <c:v>2.1379999999999999</c:v>
                </c:pt>
                <c:pt idx="258">
                  <c:v>2.1469999999999998</c:v>
                </c:pt>
                <c:pt idx="259">
                  <c:v>2.1560000000000001</c:v>
                </c:pt>
                <c:pt idx="260">
                  <c:v>2.165</c:v>
                </c:pt>
                <c:pt idx="261">
                  <c:v>2.1739999999999999</c:v>
                </c:pt>
                <c:pt idx="262">
                  <c:v>2.1829999999999998</c:v>
                </c:pt>
                <c:pt idx="263">
                  <c:v>2.1840000000000002</c:v>
                </c:pt>
              </c:numCache>
            </c:numRef>
          </c:xVal>
          <c:yVal>
            <c:numRef>
              <c:f>'S1'!$E$7:$E$986</c:f>
              <c:numCache>
                <c:formatCode>General</c:formatCode>
                <c:ptCount val="980"/>
                <c:pt idx="0">
                  <c:v>0.156</c:v>
                </c:pt>
                <c:pt idx="1">
                  <c:v>6.9000000000000006E-2</c:v>
                </c:pt>
                <c:pt idx="2">
                  <c:v>5.5E-2</c:v>
                </c:pt>
                <c:pt idx="3">
                  <c:v>0.14099999999999999</c:v>
                </c:pt>
                <c:pt idx="4">
                  <c:v>0.14899999999999999</c:v>
                </c:pt>
                <c:pt idx="5">
                  <c:v>0.109</c:v>
                </c:pt>
                <c:pt idx="6">
                  <c:v>0.13400000000000001</c:v>
                </c:pt>
                <c:pt idx="7">
                  <c:v>0.191</c:v>
                </c:pt>
                <c:pt idx="8">
                  <c:v>0.13100000000000001</c:v>
                </c:pt>
                <c:pt idx="9">
                  <c:v>0.14299999999999999</c:v>
                </c:pt>
                <c:pt idx="10">
                  <c:v>7.2999999999999995E-2</c:v>
                </c:pt>
                <c:pt idx="11">
                  <c:v>0.10199999999999999</c:v>
                </c:pt>
                <c:pt idx="12">
                  <c:v>0.13900000000000001</c:v>
                </c:pt>
                <c:pt idx="13">
                  <c:v>0.12</c:v>
                </c:pt>
                <c:pt idx="14">
                  <c:v>8.1000000000000003E-2</c:v>
                </c:pt>
                <c:pt idx="15">
                  <c:v>0.15</c:v>
                </c:pt>
                <c:pt idx="16">
                  <c:v>0.122</c:v>
                </c:pt>
                <c:pt idx="17">
                  <c:v>0.13100000000000001</c:v>
                </c:pt>
                <c:pt idx="18">
                  <c:v>0.151</c:v>
                </c:pt>
                <c:pt idx="19">
                  <c:v>0.187</c:v>
                </c:pt>
                <c:pt idx="20">
                  <c:v>0.13700000000000001</c:v>
                </c:pt>
                <c:pt idx="21">
                  <c:v>8.7999999999999995E-2</c:v>
                </c:pt>
                <c:pt idx="22">
                  <c:v>0.11600000000000001</c:v>
                </c:pt>
                <c:pt idx="23">
                  <c:v>0.113</c:v>
                </c:pt>
                <c:pt idx="24">
                  <c:v>0.16800000000000001</c:v>
                </c:pt>
                <c:pt idx="25">
                  <c:v>0.33900000000000002</c:v>
                </c:pt>
                <c:pt idx="26">
                  <c:v>0.68200000000000005</c:v>
                </c:pt>
                <c:pt idx="27">
                  <c:v>1.0529999999999999</c:v>
                </c:pt>
                <c:pt idx="28">
                  <c:v>1.4239999999999999</c:v>
                </c:pt>
                <c:pt idx="29">
                  <c:v>1.6830000000000001</c:v>
                </c:pt>
                <c:pt idx="30">
                  <c:v>2.0790000000000002</c:v>
                </c:pt>
                <c:pt idx="31">
                  <c:v>2.3889999999999998</c:v>
                </c:pt>
                <c:pt idx="32">
                  <c:v>2.7949999999999999</c:v>
                </c:pt>
                <c:pt idx="33">
                  <c:v>3.1219999999999999</c:v>
                </c:pt>
                <c:pt idx="34">
                  <c:v>3.4940000000000002</c:v>
                </c:pt>
                <c:pt idx="35">
                  <c:v>3.83</c:v>
                </c:pt>
                <c:pt idx="36">
                  <c:v>4.1559999999999997</c:v>
                </c:pt>
                <c:pt idx="37">
                  <c:v>4.6139999999999999</c:v>
                </c:pt>
                <c:pt idx="38">
                  <c:v>4.9390000000000001</c:v>
                </c:pt>
                <c:pt idx="39">
                  <c:v>5.2629999999999999</c:v>
                </c:pt>
                <c:pt idx="40">
                  <c:v>5.6109999999999998</c:v>
                </c:pt>
                <c:pt idx="41">
                  <c:v>5.9320000000000004</c:v>
                </c:pt>
                <c:pt idx="42">
                  <c:v>6.3079999999999998</c:v>
                </c:pt>
                <c:pt idx="43">
                  <c:v>6.6059999999999999</c:v>
                </c:pt>
                <c:pt idx="44">
                  <c:v>7.01</c:v>
                </c:pt>
                <c:pt idx="45">
                  <c:v>7.35</c:v>
                </c:pt>
                <c:pt idx="46">
                  <c:v>7.6769999999999996</c:v>
                </c:pt>
                <c:pt idx="47">
                  <c:v>8.0289999999999999</c:v>
                </c:pt>
                <c:pt idx="48">
                  <c:v>8.4629999999999992</c:v>
                </c:pt>
                <c:pt idx="49">
                  <c:v>8.7010000000000005</c:v>
                </c:pt>
                <c:pt idx="50">
                  <c:v>9.0660000000000007</c:v>
                </c:pt>
                <c:pt idx="51">
                  <c:v>9.4190000000000005</c:v>
                </c:pt>
                <c:pt idx="52">
                  <c:v>9.7799999999999994</c:v>
                </c:pt>
                <c:pt idx="53">
                  <c:v>10.021000000000001</c:v>
                </c:pt>
                <c:pt idx="54">
                  <c:v>10.452999999999999</c:v>
                </c:pt>
                <c:pt idx="55">
                  <c:v>10.848000000000001</c:v>
                </c:pt>
                <c:pt idx="56">
                  <c:v>11.125</c:v>
                </c:pt>
                <c:pt idx="57">
                  <c:v>11.526999999999999</c:v>
                </c:pt>
                <c:pt idx="58">
                  <c:v>11.866</c:v>
                </c:pt>
                <c:pt idx="59">
                  <c:v>12.129</c:v>
                </c:pt>
                <c:pt idx="60">
                  <c:v>12.555999999999999</c:v>
                </c:pt>
                <c:pt idx="61">
                  <c:v>12.932</c:v>
                </c:pt>
                <c:pt idx="62">
                  <c:v>13.276</c:v>
                </c:pt>
                <c:pt idx="63">
                  <c:v>13.651999999999999</c:v>
                </c:pt>
                <c:pt idx="64">
                  <c:v>13.917</c:v>
                </c:pt>
                <c:pt idx="65">
                  <c:v>14.273999999999999</c:v>
                </c:pt>
                <c:pt idx="66">
                  <c:v>14.673</c:v>
                </c:pt>
                <c:pt idx="67">
                  <c:v>15.032</c:v>
                </c:pt>
                <c:pt idx="68">
                  <c:v>15.308</c:v>
                </c:pt>
                <c:pt idx="69">
                  <c:v>15.672000000000001</c:v>
                </c:pt>
                <c:pt idx="70">
                  <c:v>16.068999999999999</c:v>
                </c:pt>
                <c:pt idx="71">
                  <c:v>16.431000000000001</c:v>
                </c:pt>
                <c:pt idx="72">
                  <c:v>16.687000000000001</c:v>
                </c:pt>
                <c:pt idx="73">
                  <c:v>17.041</c:v>
                </c:pt>
                <c:pt idx="74">
                  <c:v>17.396999999999998</c:v>
                </c:pt>
                <c:pt idx="75">
                  <c:v>17.687000000000001</c:v>
                </c:pt>
                <c:pt idx="76">
                  <c:v>18.100999999999999</c:v>
                </c:pt>
                <c:pt idx="77">
                  <c:v>18.513000000000002</c:v>
                </c:pt>
                <c:pt idx="78">
                  <c:v>18.803999999999998</c:v>
                </c:pt>
                <c:pt idx="79">
                  <c:v>19.184000000000001</c:v>
                </c:pt>
                <c:pt idx="80">
                  <c:v>19.547999999999998</c:v>
                </c:pt>
                <c:pt idx="81">
                  <c:v>19.911000000000001</c:v>
                </c:pt>
                <c:pt idx="82">
                  <c:v>20.206</c:v>
                </c:pt>
                <c:pt idx="83">
                  <c:v>20.556999999999999</c:v>
                </c:pt>
                <c:pt idx="84">
                  <c:v>20.895</c:v>
                </c:pt>
                <c:pt idx="85">
                  <c:v>21.245000000000001</c:v>
                </c:pt>
                <c:pt idx="86">
                  <c:v>21.623000000000001</c:v>
                </c:pt>
                <c:pt idx="87">
                  <c:v>21.943999999999999</c:v>
                </c:pt>
                <c:pt idx="88">
                  <c:v>22.295000000000002</c:v>
                </c:pt>
                <c:pt idx="89">
                  <c:v>22.600999999999999</c:v>
                </c:pt>
                <c:pt idx="90">
                  <c:v>22.983000000000001</c:v>
                </c:pt>
                <c:pt idx="91">
                  <c:v>23.355</c:v>
                </c:pt>
                <c:pt idx="92">
                  <c:v>23.706</c:v>
                </c:pt>
                <c:pt idx="93">
                  <c:v>23.998000000000001</c:v>
                </c:pt>
                <c:pt idx="94">
                  <c:v>24.305</c:v>
                </c:pt>
                <c:pt idx="95">
                  <c:v>24.73</c:v>
                </c:pt>
                <c:pt idx="96">
                  <c:v>25.076000000000001</c:v>
                </c:pt>
                <c:pt idx="97">
                  <c:v>25.388000000000002</c:v>
                </c:pt>
                <c:pt idx="98">
                  <c:v>25.797000000000001</c:v>
                </c:pt>
                <c:pt idx="99">
                  <c:v>26.036999999999999</c:v>
                </c:pt>
                <c:pt idx="100">
                  <c:v>26.39</c:v>
                </c:pt>
                <c:pt idx="101">
                  <c:v>26.763999999999999</c:v>
                </c:pt>
                <c:pt idx="102">
                  <c:v>27.120999999999999</c:v>
                </c:pt>
                <c:pt idx="103">
                  <c:v>27.518000000000001</c:v>
                </c:pt>
                <c:pt idx="104">
                  <c:v>27.713999999999999</c:v>
                </c:pt>
                <c:pt idx="105">
                  <c:v>28.184999999999999</c:v>
                </c:pt>
                <c:pt idx="106">
                  <c:v>28.574000000000002</c:v>
                </c:pt>
                <c:pt idx="107">
                  <c:v>28.954000000000001</c:v>
                </c:pt>
                <c:pt idx="108">
                  <c:v>29.276</c:v>
                </c:pt>
                <c:pt idx="109">
                  <c:v>29.596</c:v>
                </c:pt>
                <c:pt idx="110">
                  <c:v>29.885999999999999</c:v>
                </c:pt>
                <c:pt idx="111">
                  <c:v>30.359000000000002</c:v>
                </c:pt>
                <c:pt idx="112">
                  <c:v>30.559000000000001</c:v>
                </c:pt>
                <c:pt idx="113">
                  <c:v>30.986999999999998</c:v>
                </c:pt>
                <c:pt idx="114">
                  <c:v>31.395</c:v>
                </c:pt>
                <c:pt idx="115">
                  <c:v>31.696999999999999</c:v>
                </c:pt>
                <c:pt idx="116">
                  <c:v>32.01</c:v>
                </c:pt>
                <c:pt idx="117">
                  <c:v>32.314999999999998</c:v>
                </c:pt>
                <c:pt idx="118">
                  <c:v>32.643999999999998</c:v>
                </c:pt>
                <c:pt idx="119">
                  <c:v>33.030999999999999</c:v>
                </c:pt>
                <c:pt idx="120">
                  <c:v>33.332999999999998</c:v>
                </c:pt>
                <c:pt idx="121">
                  <c:v>33.805</c:v>
                </c:pt>
                <c:pt idx="122">
                  <c:v>34.137</c:v>
                </c:pt>
                <c:pt idx="123">
                  <c:v>34.462000000000003</c:v>
                </c:pt>
                <c:pt idx="124">
                  <c:v>34.795000000000002</c:v>
                </c:pt>
                <c:pt idx="125">
                  <c:v>35.165999999999997</c:v>
                </c:pt>
                <c:pt idx="126">
                  <c:v>35.53</c:v>
                </c:pt>
                <c:pt idx="127">
                  <c:v>35.877000000000002</c:v>
                </c:pt>
                <c:pt idx="128">
                  <c:v>36.180999999999997</c:v>
                </c:pt>
                <c:pt idx="129">
                  <c:v>36.506999999999998</c:v>
                </c:pt>
                <c:pt idx="130">
                  <c:v>36.9</c:v>
                </c:pt>
                <c:pt idx="131">
                  <c:v>37.210999999999999</c:v>
                </c:pt>
                <c:pt idx="132">
                  <c:v>37.558999999999997</c:v>
                </c:pt>
                <c:pt idx="133">
                  <c:v>37.804000000000002</c:v>
                </c:pt>
                <c:pt idx="134">
                  <c:v>38.264000000000003</c:v>
                </c:pt>
                <c:pt idx="135">
                  <c:v>38.655999999999999</c:v>
                </c:pt>
                <c:pt idx="136">
                  <c:v>38.94</c:v>
                </c:pt>
                <c:pt idx="137">
                  <c:v>39.226999999999997</c:v>
                </c:pt>
                <c:pt idx="138">
                  <c:v>39.691000000000003</c:v>
                </c:pt>
                <c:pt idx="139">
                  <c:v>39.959000000000003</c:v>
                </c:pt>
                <c:pt idx="140">
                  <c:v>40.375</c:v>
                </c:pt>
                <c:pt idx="141">
                  <c:v>40.671999999999997</c:v>
                </c:pt>
                <c:pt idx="142">
                  <c:v>40.985999999999997</c:v>
                </c:pt>
                <c:pt idx="143">
                  <c:v>41.381</c:v>
                </c:pt>
                <c:pt idx="144">
                  <c:v>41.595999999999997</c:v>
                </c:pt>
                <c:pt idx="145">
                  <c:v>42.085000000000001</c:v>
                </c:pt>
                <c:pt idx="146">
                  <c:v>42.39</c:v>
                </c:pt>
                <c:pt idx="147">
                  <c:v>42.798000000000002</c:v>
                </c:pt>
                <c:pt idx="148">
                  <c:v>43.158000000000001</c:v>
                </c:pt>
                <c:pt idx="149">
                  <c:v>43.521999999999998</c:v>
                </c:pt>
                <c:pt idx="150">
                  <c:v>43.790999999999997</c:v>
                </c:pt>
                <c:pt idx="151">
                  <c:v>44.106000000000002</c:v>
                </c:pt>
                <c:pt idx="152">
                  <c:v>44.481000000000002</c:v>
                </c:pt>
                <c:pt idx="153">
                  <c:v>44.79</c:v>
                </c:pt>
                <c:pt idx="154">
                  <c:v>45.122</c:v>
                </c:pt>
                <c:pt idx="155">
                  <c:v>45.57</c:v>
                </c:pt>
                <c:pt idx="156">
                  <c:v>45.866999999999997</c:v>
                </c:pt>
                <c:pt idx="157">
                  <c:v>46.238999999999997</c:v>
                </c:pt>
                <c:pt idx="158">
                  <c:v>46.575000000000003</c:v>
                </c:pt>
                <c:pt idx="159">
                  <c:v>46.920999999999999</c:v>
                </c:pt>
                <c:pt idx="160">
                  <c:v>47.267000000000003</c:v>
                </c:pt>
                <c:pt idx="161">
                  <c:v>47.493000000000002</c:v>
                </c:pt>
                <c:pt idx="162">
                  <c:v>47.917999999999999</c:v>
                </c:pt>
                <c:pt idx="163">
                  <c:v>48.252000000000002</c:v>
                </c:pt>
                <c:pt idx="164">
                  <c:v>48.576000000000001</c:v>
                </c:pt>
                <c:pt idx="165">
                  <c:v>48.975000000000001</c:v>
                </c:pt>
                <c:pt idx="166">
                  <c:v>49.279000000000003</c:v>
                </c:pt>
                <c:pt idx="167">
                  <c:v>49.637999999999998</c:v>
                </c:pt>
                <c:pt idx="168">
                  <c:v>50.000999999999998</c:v>
                </c:pt>
                <c:pt idx="169">
                  <c:v>50.378</c:v>
                </c:pt>
                <c:pt idx="170">
                  <c:v>50.725000000000001</c:v>
                </c:pt>
                <c:pt idx="171">
                  <c:v>51.072000000000003</c:v>
                </c:pt>
                <c:pt idx="172">
                  <c:v>51.405999999999999</c:v>
                </c:pt>
                <c:pt idx="173">
                  <c:v>51.741</c:v>
                </c:pt>
                <c:pt idx="174">
                  <c:v>52.067999999999998</c:v>
                </c:pt>
                <c:pt idx="175">
                  <c:v>52.478999999999999</c:v>
                </c:pt>
                <c:pt idx="176">
                  <c:v>52.807000000000002</c:v>
                </c:pt>
                <c:pt idx="177">
                  <c:v>53.186</c:v>
                </c:pt>
                <c:pt idx="178">
                  <c:v>53.514000000000003</c:v>
                </c:pt>
                <c:pt idx="179">
                  <c:v>53.911999999999999</c:v>
                </c:pt>
                <c:pt idx="180">
                  <c:v>54.256</c:v>
                </c:pt>
                <c:pt idx="181">
                  <c:v>54.57</c:v>
                </c:pt>
                <c:pt idx="182">
                  <c:v>55.006999999999998</c:v>
                </c:pt>
                <c:pt idx="183">
                  <c:v>55.225999999999999</c:v>
                </c:pt>
                <c:pt idx="184">
                  <c:v>55.668999999999997</c:v>
                </c:pt>
                <c:pt idx="185">
                  <c:v>56.029000000000003</c:v>
                </c:pt>
                <c:pt idx="186">
                  <c:v>56.374000000000002</c:v>
                </c:pt>
                <c:pt idx="187">
                  <c:v>56.582000000000001</c:v>
                </c:pt>
                <c:pt idx="188">
                  <c:v>56.960999999999999</c:v>
                </c:pt>
                <c:pt idx="189">
                  <c:v>57.322000000000003</c:v>
                </c:pt>
                <c:pt idx="190">
                  <c:v>57.695999999999998</c:v>
                </c:pt>
                <c:pt idx="191">
                  <c:v>58.018000000000001</c:v>
                </c:pt>
                <c:pt idx="192">
                  <c:v>58.33</c:v>
                </c:pt>
                <c:pt idx="193">
                  <c:v>58.750999999999998</c:v>
                </c:pt>
                <c:pt idx="194">
                  <c:v>59.067999999999998</c:v>
                </c:pt>
                <c:pt idx="195">
                  <c:v>59.329000000000001</c:v>
                </c:pt>
                <c:pt idx="196">
                  <c:v>59.716000000000001</c:v>
                </c:pt>
                <c:pt idx="197">
                  <c:v>60.106000000000002</c:v>
                </c:pt>
                <c:pt idx="198">
                  <c:v>60.470999999999997</c:v>
                </c:pt>
                <c:pt idx="199">
                  <c:v>60.811999999999998</c:v>
                </c:pt>
                <c:pt idx="200">
                  <c:v>61.106999999999999</c:v>
                </c:pt>
                <c:pt idx="201">
                  <c:v>61.488999999999997</c:v>
                </c:pt>
                <c:pt idx="202">
                  <c:v>61.905000000000001</c:v>
                </c:pt>
                <c:pt idx="203">
                  <c:v>62.170999999999999</c:v>
                </c:pt>
                <c:pt idx="204">
                  <c:v>62.537999999999997</c:v>
                </c:pt>
                <c:pt idx="205">
                  <c:v>62.875</c:v>
                </c:pt>
                <c:pt idx="206">
                  <c:v>63.261000000000003</c:v>
                </c:pt>
                <c:pt idx="207">
                  <c:v>63.551000000000002</c:v>
                </c:pt>
                <c:pt idx="208">
                  <c:v>63.97</c:v>
                </c:pt>
                <c:pt idx="209">
                  <c:v>64.283000000000001</c:v>
                </c:pt>
                <c:pt idx="210">
                  <c:v>64.605999999999995</c:v>
                </c:pt>
                <c:pt idx="211">
                  <c:v>64.894000000000005</c:v>
                </c:pt>
                <c:pt idx="212">
                  <c:v>65.311999999999998</c:v>
                </c:pt>
                <c:pt idx="213">
                  <c:v>65.709999999999994</c:v>
                </c:pt>
                <c:pt idx="214">
                  <c:v>65.998999999999995</c:v>
                </c:pt>
                <c:pt idx="215">
                  <c:v>66.403000000000006</c:v>
                </c:pt>
                <c:pt idx="216">
                  <c:v>66.706999999999994</c:v>
                </c:pt>
                <c:pt idx="217">
                  <c:v>67.016999999999996</c:v>
                </c:pt>
                <c:pt idx="218">
                  <c:v>67.412999999999997</c:v>
                </c:pt>
                <c:pt idx="219">
                  <c:v>67.751999999999995</c:v>
                </c:pt>
                <c:pt idx="220">
                  <c:v>68.113</c:v>
                </c:pt>
                <c:pt idx="221">
                  <c:v>68.527000000000001</c:v>
                </c:pt>
                <c:pt idx="222">
                  <c:v>68.802000000000007</c:v>
                </c:pt>
                <c:pt idx="223">
                  <c:v>69.105999999999995</c:v>
                </c:pt>
                <c:pt idx="224">
                  <c:v>69.512</c:v>
                </c:pt>
                <c:pt idx="225">
                  <c:v>69.802999999999997</c:v>
                </c:pt>
                <c:pt idx="226">
                  <c:v>70.233999999999995</c:v>
                </c:pt>
                <c:pt idx="227">
                  <c:v>70.513999999999996</c:v>
                </c:pt>
                <c:pt idx="228">
                  <c:v>70.888000000000005</c:v>
                </c:pt>
                <c:pt idx="229">
                  <c:v>71.103999999999999</c:v>
                </c:pt>
                <c:pt idx="230">
                  <c:v>71.545000000000002</c:v>
                </c:pt>
                <c:pt idx="231">
                  <c:v>71.775000000000006</c:v>
                </c:pt>
                <c:pt idx="232">
                  <c:v>72.218000000000004</c:v>
                </c:pt>
                <c:pt idx="233">
                  <c:v>72.563000000000002</c:v>
                </c:pt>
                <c:pt idx="234">
                  <c:v>72.926000000000002</c:v>
                </c:pt>
                <c:pt idx="235">
                  <c:v>73.201999999999998</c:v>
                </c:pt>
                <c:pt idx="236">
                  <c:v>73.528999999999996</c:v>
                </c:pt>
                <c:pt idx="237">
                  <c:v>73.822000000000003</c:v>
                </c:pt>
                <c:pt idx="238">
                  <c:v>74.201999999999998</c:v>
                </c:pt>
                <c:pt idx="239">
                  <c:v>74.528999999999996</c:v>
                </c:pt>
                <c:pt idx="240">
                  <c:v>74.778000000000006</c:v>
                </c:pt>
                <c:pt idx="241">
                  <c:v>75.168000000000006</c:v>
                </c:pt>
                <c:pt idx="242">
                  <c:v>75.593999999999994</c:v>
                </c:pt>
                <c:pt idx="243">
                  <c:v>75.864999999999995</c:v>
                </c:pt>
                <c:pt idx="244">
                  <c:v>76.209999999999994</c:v>
                </c:pt>
                <c:pt idx="245">
                  <c:v>76.463999999999999</c:v>
                </c:pt>
                <c:pt idx="246">
                  <c:v>76.751999999999995</c:v>
                </c:pt>
                <c:pt idx="247">
                  <c:v>77.129000000000005</c:v>
                </c:pt>
                <c:pt idx="248">
                  <c:v>77.427000000000007</c:v>
                </c:pt>
                <c:pt idx="249">
                  <c:v>77.680999999999997</c:v>
                </c:pt>
                <c:pt idx="250">
                  <c:v>78.14</c:v>
                </c:pt>
                <c:pt idx="251">
                  <c:v>78.352999999999994</c:v>
                </c:pt>
                <c:pt idx="252">
                  <c:v>78.725999999999999</c:v>
                </c:pt>
                <c:pt idx="253">
                  <c:v>79.025000000000006</c:v>
                </c:pt>
                <c:pt idx="254">
                  <c:v>79.376000000000005</c:v>
                </c:pt>
                <c:pt idx="255">
                  <c:v>79.644000000000005</c:v>
                </c:pt>
                <c:pt idx="256">
                  <c:v>79.953000000000003</c:v>
                </c:pt>
                <c:pt idx="257">
                  <c:v>80.245999999999995</c:v>
                </c:pt>
                <c:pt idx="258">
                  <c:v>80.572000000000003</c:v>
                </c:pt>
                <c:pt idx="259">
                  <c:v>80.858000000000004</c:v>
                </c:pt>
                <c:pt idx="260">
                  <c:v>81.183000000000007</c:v>
                </c:pt>
                <c:pt idx="261">
                  <c:v>80.649000000000001</c:v>
                </c:pt>
                <c:pt idx="262">
                  <c:v>80.516999999999996</c:v>
                </c:pt>
                <c:pt idx="263">
                  <c:v>54.826999999999998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D9-41C0-90EB-9A09DB25D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77912"/>
        <c:axId val="201648744"/>
      </c:scatterChart>
      <c:valAx>
        <c:axId val="20147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48744"/>
        <c:crosses val="autoZero"/>
        <c:crossBetween val="midCat"/>
        <c:majorUnit val="0.2"/>
      </c:valAx>
      <c:valAx>
        <c:axId val="20164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7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8.2350000000000009E-5</c:v>
                </c:pt>
                <c:pt idx="4">
                  <c:v>1.6469999999999999E-4</c:v>
                </c:pt>
                <c:pt idx="5">
                  <c:v>2.5619999999999999E-4</c:v>
                </c:pt>
                <c:pt idx="6">
                  <c:v>3.3854999999999996E-4</c:v>
                </c:pt>
                <c:pt idx="7">
                  <c:v>4.2090000000000004E-4</c:v>
                </c:pt>
                <c:pt idx="8">
                  <c:v>5.0325000000000001E-4</c:v>
                </c:pt>
                <c:pt idx="9">
                  <c:v>5.8560000000000003E-4</c:v>
                </c:pt>
                <c:pt idx="10">
                  <c:v>6.6794999999999995E-4</c:v>
                </c:pt>
                <c:pt idx="11">
                  <c:v>7.5944999999999984E-4</c:v>
                </c:pt>
                <c:pt idx="12">
                  <c:v>8.4180000000000008E-4</c:v>
                </c:pt>
                <c:pt idx="13">
                  <c:v>9.241500000000001E-4</c:v>
                </c:pt>
                <c:pt idx="14">
                  <c:v>1.0065E-3</c:v>
                </c:pt>
                <c:pt idx="15">
                  <c:v>1.0888499999999999E-3</c:v>
                </c:pt>
                <c:pt idx="16">
                  <c:v>1.1712000000000001E-3</c:v>
                </c:pt>
                <c:pt idx="17">
                  <c:v>1.2627000000000003E-3</c:v>
                </c:pt>
                <c:pt idx="18">
                  <c:v>1.3450499999999998E-3</c:v>
                </c:pt>
                <c:pt idx="19">
                  <c:v>1.4273999999999997E-3</c:v>
                </c:pt>
                <c:pt idx="20">
                  <c:v>1.5097499999999998E-3</c:v>
                </c:pt>
                <c:pt idx="21">
                  <c:v>1.5920999999999999E-3</c:v>
                </c:pt>
                <c:pt idx="22">
                  <c:v>1.6744499999999999E-3</c:v>
                </c:pt>
                <c:pt idx="23">
                  <c:v>1.7659499999999996E-3</c:v>
                </c:pt>
                <c:pt idx="24">
                  <c:v>1.8483000000000002E-3</c:v>
                </c:pt>
                <c:pt idx="25">
                  <c:v>1.9306499999999999E-3</c:v>
                </c:pt>
                <c:pt idx="26">
                  <c:v>2.0129999999999996E-3</c:v>
                </c:pt>
                <c:pt idx="27">
                  <c:v>2.0953499999999997E-3</c:v>
                </c:pt>
                <c:pt idx="28">
                  <c:v>2.1776999999999999E-3</c:v>
                </c:pt>
                <c:pt idx="29">
                  <c:v>2.2691999999999999E-3</c:v>
                </c:pt>
                <c:pt idx="30">
                  <c:v>2.35155E-3</c:v>
                </c:pt>
                <c:pt idx="31">
                  <c:v>2.4339000000000001E-3</c:v>
                </c:pt>
                <c:pt idx="32">
                  <c:v>2.5162499999999998E-3</c:v>
                </c:pt>
                <c:pt idx="33">
                  <c:v>2.5986E-3</c:v>
                </c:pt>
                <c:pt idx="34">
                  <c:v>2.6809499999999997E-3</c:v>
                </c:pt>
                <c:pt idx="35">
                  <c:v>2.7724500000000001E-3</c:v>
                </c:pt>
                <c:pt idx="36">
                  <c:v>2.8547999999999994E-3</c:v>
                </c:pt>
                <c:pt idx="37">
                  <c:v>2.9371499999999999E-3</c:v>
                </c:pt>
                <c:pt idx="38">
                  <c:v>3.0194999999999996E-3</c:v>
                </c:pt>
                <c:pt idx="39">
                  <c:v>3.1018499999999997E-3</c:v>
                </c:pt>
                <c:pt idx="40">
                  <c:v>3.1841999999999999E-3</c:v>
                </c:pt>
                <c:pt idx="41">
                  <c:v>3.2756999999999999E-3</c:v>
                </c:pt>
                <c:pt idx="42">
                  <c:v>3.3580499999999996E-3</c:v>
                </c:pt>
                <c:pt idx="43">
                  <c:v>3.4404000000000001E-3</c:v>
                </c:pt>
                <c:pt idx="44">
                  <c:v>3.5227499999999998E-3</c:v>
                </c:pt>
                <c:pt idx="45">
                  <c:v>3.6051E-3</c:v>
                </c:pt>
                <c:pt idx="46">
                  <c:v>3.6874499999999992E-3</c:v>
                </c:pt>
                <c:pt idx="47">
                  <c:v>3.7789499999999997E-3</c:v>
                </c:pt>
                <c:pt idx="48">
                  <c:v>3.8612999999999998E-3</c:v>
                </c:pt>
                <c:pt idx="49">
                  <c:v>3.9436499999999999E-3</c:v>
                </c:pt>
                <c:pt idx="50">
                  <c:v>4.0260000000000001E-3</c:v>
                </c:pt>
                <c:pt idx="51">
                  <c:v>4.1083500000000002E-3</c:v>
                </c:pt>
                <c:pt idx="52">
                  <c:v>4.1906999999999995E-3</c:v>
                </c:pt>
                <c:pt idx="53">
                  <c:v>4.2821999999999999E-3</c:v>
                </c:pt>
                <c:pt idx="54">
                  <c:v>4.36455E-3</c:v>
                </c:pt>
                <c:pt idx="55">
                  <c:v>4.4469000000000002E-3</c:v>
                </c:pt>
                <c:pt idx="56">
                  <c:v>4.5292499999999994E-3</c:v>
                </c:pt>
                <c:pt idx="57">
                  <c:v>4.6116000000000004E-3</c:v>
                </c:pt>
                <c:pt idx="58">
                  <c:v>4.6939499999999997E-3</c:v>
                </c:pt>
                <c:pt idx="59">
                  <c:v>4.7854500000000001E-3</c:v>
                </c:pt>
                <c:pt idx="60">
                  <c:v>4.8678000000000003E-3</c:v>
                </c:pt>
                <c:pt idx="61">
                  <c:v>4.9501500000000004E-3</c:v>
                </c:pt>
                <c:pt idx="62">
                  <c:v>5.0324999999999996E-3</c:v>
                </c:pt>
                <c:pt idx="63">
                  <c:v>5.1148499999999998E-3</c:v>
                </c:pt>
                <c:pt idx="64">
                  <c:v>5.1972000000000008E-3</c:v>
                </c:pt>
                <c:pt idx="65">
                  <c:v>5.2887000000000003E-3</c:v>
                </c:pt>
                <c:pt idx="66">
                  <c:v>5.3710500000000005E-3</c:v>
                </c:pt>
                <c:pt idx="67">
                  <c:v>5.4534000000000006E-3</c:v>
                </c:pt>
                <c:pt idx="68">
                  <c:v>5.5357500000000016E-3</c:v>
                </c:pt>
                <c:pt idx="69">
                  <c:v>5.6181E-3</c:v>
                </c:pt>
                <c:pt idx="70">
                  <c:v>5.7095999999999987E-3</c:v>
                </c:pt>
                <c:pt idx="71">
                  <c:v>5.7919500000000006E-3</c:v>
                </c:pt>
                <c:pt idx="72">
                  <c:v>5.8742999999999998E-3</c:v>
                </c:pt>
                <c:pt idx="73">
                  <c:v>5.95665E-3</c:v>
                </c:pt>
                <c:pt idx="74">
                  <c:v>6.0390000000000001E-3</c:v>
                </c:pt>
                <c:pt idx="75">
                  <c:v>6.1213500000000002E-3</c:v>
                </c:pt>
                <c:pt idx="76">
                  <c:v>6.2037000000000012E-3</c:v>
                </c:pt>
                <c:pt idx="77">
                  <c:v>6.2951999999999999E-3</c:v>
                </c:pt>
                <c:pt idx="78">
                  <c:v>6.3775500000000009E-3</c:v>
                </c:pt>
                <c:pt idx="79">
                  <c:v>6.4599000000000011E-3</c:v>
                </c:pt>
                <c:pt idx="80">
                  <c:v>6.5422500000000021E-3</c:v>
                </c:pt>
                <c:pt idx="81">
                  <c:v>6.6246000000000005E-3</c:v>
                </c:pt>
                <c:pt idx="82">
                  <c:v>6.7069499999999997E-3</c:v>
                </c:pt>
                <c:pt idx="83">
                  <c:v>6.7984500000000002E-3</c:v>
                </c:pt>
                <c:pt idx="84">
                  <c:v>6.8808000000000003E-3</c:v>
                </c:pt>
                <c:pt idx="85">
                  <c:v>6.9631499999999987E-3</c:v>
                </c:pt>
                <c:pt idx="86">
                  <c:v>7.0454999999999997E-3</c:v>
                </c:pt>
                <c:pt idx="87">
                  <c:v>7.1278499999999998E-3</c:v>
                </c:pt>
                <c:pt idx="88">
                  <c:v>7.2101999999999999E-3</c:v>
                </c:pt>
                <c:pt idx="89">
                  <c:v>7.3016999999999995E-3</c:v>
                </c:pt>
                <c:pt idx="90">
                  <c:v>7.3840500000000005E-3</c:v>
                </c:pt>
                <c:pt idx="91">
                  <c:v>7.4664000000000006E-3</c:v>
                </c:pt>
                <c:pt idx="92">
                  <c:v>7.5487499999999999E-3</c:v>
                </c:pt>
                <c:pt idx="93">
                  <c:v>7.6311000000000009E-3</c:v>
                </c:pt>
                <c:pt idx="94">
                  <c:v>7.7134500000000002E-3</c:v>
                </c:pt>
                <c:pt idx="95">
                  <c:v>7.8049500000000006E-3</c:v>
                </c:pt>
                <c:pt idx="96">
                  <c:v>7.8872999999999999E-3</c:v>
                </c:pt>
                <c:pt idx="97">
                  <c:v>7.96965E-3</c:v>
                </c:pt>
                <c:pt idx="98">
                  <c:v>8.0520000000000001E-3</c:v>
                </c:pt>
                <c:pt idx="99">
                  <c:v>8.1343499999999985E-3</c:v>
                </c:pt>
                <c:pt idx="100">
                  <c:v>8.2167000000000004E-3</c:v>
                </c:pt>
                <c:pt idx="101">
                  <c:v>8.3082E-3</c:v>
                </c:pt>
                <c:pt idx="102">
                  <c:v>8.3905500000000018E-3</c:v>
                </c:pt>
                <c:pt idx="103">
                  <c:v>8.4729000000000002E-3</c:v>
                </c:pt>
                <c:pt idx="104">
                  <c:v>8.5552500000000004E-3</c:v>
                </c:pt>
                <c:pt idx="105">
                  <c:v>8.6376000000000005E-3</c:v>
                </c:pt>
                <c:pt idx="106">
                  <c:v>8.7199499999999989E-3</c:v>
                </c:pt>
                <c:pt idx="107">
                  <c:v>8.8114500000000002E-3</c:v>
                </c:pt>
                <c:pt idx="108">
                  <c:v>8.8938000000000003E-3</c:v>
                </c:pt>
                <c:pt idx="109">
                  <c:v>8.9761500000000022E-3</c:v>
                </c:pt>
                <c:pt idx="110">
                  <c:v>9.0584999999999988E-3</c:v>
                </c:pt>
                <c:pt idx="111">
                  <c:v>9.140849999999999E-3</c:v>
                </c:pt>
                <c:pt idx="112">
                  <c:v>9.2232000000000008E-3</c:v>
                </c:pt>
                <c:pt idx="113">
                  <c:v>9.3147000000000004E-3</c:v>
                </c:pt>
                <c:pt idx="114">
                  <c:v>9.3970499999999971E-3</c:v>
                </c:pt>
                <c:pt idx="115">
                  <c:v>9.4794000000000007E-3</c:v>
                </c:pt>
                <c:pt idx="116">
                  <c:v>9.5617499999999991E-3</c:v>
                </c:pt>
                <c:pt idx="117">
                  <c:v>9.6440999999999975E-3</c:v>
                </c:pt>
                <c:pt idx="118">
                  <c:v>9.7264499999999993E-3</c:v>
                </c:pt>
                <c:pt idx="119">
                  <c:v>9.8179499999999989E-3</c:v>
                </c:pt>
                <c:pt idx="120">
                  <c:v>9.900299999999999E-3</c:v>
                </c:pt>
                <c:pt idx="121">
                  <c:v>9.9826499999999992E-3</c:v>
                </c:pt>
                <c:pt idx="122">
                  <c:v>1.0064999999999999E-2</c:v>
                </c:pt>
                <c:pt idx="123">
                  <c:v>1.0147349999999999E-2</c:v>
                </c:pt>
                <c:pt idx="124">
                  <c:v>1.02297E-2</c:v>
                </c:pt>
                <c:pt idx="125">
                  <c:v>1.0321199999999997E-2</c:v>
                </c:pt>
                <c:pt idx="126">
                  <c:v>1.0403549999999999E-2</c:v>
                </c:pt>
                <c:pt idx="127">
                  <c:v>1.0485899999999999E-2</c:v>
                </c:pt>
                <c:pt idx="128">
                  <c:v>1.056825E-2</c:v>
                </c:pt>
                <c:pt idx="129">
                  <c:v>1.06506E-2</c:v>
                </c:pt>
                <c:pt idx="130">
                  <c:v>1.0732949999999996E-2</c:v>
                </c:pt>
                <c:pt idx="131">
                  <c:v>1.0824449999999999E-2</c:v>
                </c:pt>
                <c:pt idx="132">
                  <c:v>1.0906799999999999E-2</c:v>
                </c:pt>
                <c:pt idx="133">
                  <c:v>1.0989149999999998E-2</c:v>
                </c:pt>
                <c:pt idx="134">
                  <c:v>1.1071499999999998E-2</c:v>
                </c:pt>
                <c:pt idx="135">
                  <c:v>1.1153849999999998E-2</c:v>
                </c:pt>
                <c:pt idx="136">
                  <c:v>1.12362E-2</c:v>
                </c:pt>
                <c:pt idx="137">
                  <c:v>1.1327700000000001E-2</c:v>
                </c:pt>
                <c:pt idx="138">
                  <c:v>1.1410049999999998E-2</c:v>
                </c:pt>
                <c:pt idx="139">
                  <c:v>1.1492399999999998E-2</c:v>
                </c:pt>
                <c:pt idx="140">
                  <c:v>1.157475E-2</c:v>
                </c:pt>
                <c:pt idx="141">
                  <c:v>1.16571E-2</c:v>
                </c:pt>
                <c:pt idx="142">
                  <c:v>1.1739449999999998E-2</c:v>
                </c:pt>
                <c:pt idx="143">
                  <c:v>1.1830949999999998E-2</c:v>
                </c:pt>
                <c:pt idx="144">
                  <c:v>1.1913299999999998E-2</c:v>
                </c:pt>
                <c:pt idx="145">
                  <c:v>1.199565E-2</c:v>
                </c:pt>
                <c:pt idx="146">
                  <c:v>1.2077999999999998E-2</c:v>
                </c:pt>
                <c:pt idx="147">
                  <c:v>1.216035E-2</c:v>
                </c:pt>
                <c:pt idx="148">
                  <c:v>1.2242699999999997E-2</c:v>
                </c:pt>
                <c:pt idx="149">
                  <c:v>1.2334199999999997E-2</c:v>
                </c:pt>
                <c:pt idx="150">
                  <c:v>1.241655E-2</c:v>
                </c:pt>
                <c:pt idx="151">
                  <c:v>1.24989E-2</c:v>
                </c:pt>
                <c:pt idx="152">
                  <c:v>1.2581249999999999E-2</c:v>
                </c:pt>
                <c:pt idx="153">
                  <c:v>1.2663599999999997E-2</c:v>
                </c:pt>
                <c:pt idx="154">
                  <c:v>1.2745950000000001E-2</c:v>
                </c:pt>
                <c:pt idx="155">
                  <c:v>1.2837449999999999E-2</c:v>
                </c:pt>
                <c:pt idx="156">
                  <c:v>1.2919799999999999E-2</c:v>
                </c:pt>
                <c:pt idx="157">
                  <c:v>1.3002149999999999E-2</c:v>
                </c:pt>
                <c:pt idx="158">
                  <c:v>1.3084499999999999E-2</c:v>
                </c:pt>
                <c:pt idx="159">
                  <c:v>1.3166849999999997E-2</c:v>
                </c:pt>
                <c:pt idx="160">
                  <c:v>1.3249199999999999E-2</c:v>
                </c:pt>
                <c:pt idx="161">
                  <c:v>1.3340699999999999E-2</c:v>
                </c:pt>
                <c:pt idx="162">
                  <c:v>1.3423049999999999E-2</c:v>
                </c:pt>
                <c:pt idx="163">
                  <c:v>1.3505399999999999E-2</c:v>
                </c:pt>
                <c:pt idx="164">
                  <c:v>1.3587750000000001E-2</c:v>
                </c:pt>
                <c:pt idx="165">
                  <c:v>1.3670100000000001E-2</c:v>
                </c:pt>
                <c:pt idx="166">
                  <c:v>1.3752449999999998E-2</c:v>
                </c:pt>
                <c:pt idx="167">
                  <c:v>1.3843949999999999E-2</c:v>
                </c:pt>
                <c:pt idx="168">
                  <c:v>1.3926299999999997E-2</c:v>
                </c:pt>
                <c:pt idx="169">
                  <c:v>1.4008650000000001E-2</c:v>
                </c:pt>
                <c:pt idx="170">
                  <c:v>1.4090999999999999E-2</c:v>
                </c:pt>
                <c:pt idx="171">
                  <c:v>1.4173349999999999E-2</c:v>
                </c:pt>
                <c:pt idx="172">
                  <c:v>1.4255699999999998E-2</c:v>
                </c:pt>
                <c:pt idx="173">
                  <c:v>1.4347199999999999E-2</c:v>
                </c:pt>
                <c:pt idx="174">
                  <c:v>1.4429549999999999E-2</c:v>
                </c:pt>
                <c:pt idx="175">
                  <c:v>1.4511899999999998E-2</c:v>
                </c:pt>
                <c:pt idx="176">
                  <c:v>1.459425E-2</c:v>
                </c:pt>
                <c:pt idx="177">
                  <c:v>1.4676599999999998E-2</c:v>
                </c:pt>
                <c:pt idx="178">
                  <c:v>1.4758950000000002E-2</c:v>
                </c:pt>
                <c:pt idx="179">
                  <c:v>1.4850449999999999E-2</c:v>
                </c:pt>
                <c:pt idx="180">
                  <c:v>1.49328E-2</c:v>
                </c:pt>
                <c:pt idx="181">
                  <c:v>1.501515E-2</c:v>
                </c:pt>
                <c:pt idx="182">
                  <c:v>1.5097499999999996E-2</c:v>
                </c:pt>
                <c:pt idx="183">
                  <c:v>1.5179850000000002E-2</c:v>
                </c:pt>
                <c:pt idx="184">
                  <c:v>1.5262199999999998E-2</c:v>
                </c:pt>
                <c:pt idx="185">
                  <c:v>1.53537E-2</c:v>
                </c:pt>
                <c:pt idx="186">
                  <c:v>1.543605E-2</c:v>
                </c:pt>
                <c:pt idx="187">
                  <c:v>1.5518399999999998E-2</c:v>
                </c:pt>
                <c:pt idx="188">
                  <c:v>1.5600749999999997E-2</c:v>
                </c:pt>
                <c:pt idx="189">
                  <c:v>1.5683099999999998E-2</c:v>
                </c:pt>
                <c:pt idx="190">
                  <c:v>1.576545E-2</c:v>
                </c:pt>
                <c:pt idx="191">
                  <c:v>1.5856949999999998E-2</c:v>
                </c:pt>
                <c:pt idx="192">
                  <c:v>1.59393E-2</c:v>
                </c:pt>
                <c:pt idx="193">
                  <c:v>1.6021650000000002E-2</c:v>
                </c:pt>
                <c:pt idx="194">
                  <c:v>1.6104E-2</c:v>
                </c:pt>
                <c:pt idx="195">
                  <c:v>1.6186349999999999E-2</c:v>
                </c:pt>
                <c:pt idx="196">
                  <c:v>1.6268699999999997E-2</c:v>
                </c:pt>
                <c:pt idx="197">
                  <c:v>1.6360200000000002E-2</c:v>
                </c:pt>
                <c:pt idx="198">
                  <c:v>1.644255E-2</c:v>
                </c:pt>
                <c:pt idx="199">
                  <c:v>1.6524899999999999E-2</c:v>
                </c:pt>
                <c:pt idx="200">
                  <c:v>1.660725E-2</c:v>
                </c:pt>
                <c:pt idx="201">
                  <c:v>1.6689599999999999E-2</c:v>
                </c:pt>
                <c:pt idx="202">
                  <c:v>1.6771949999999997E-2</c:v>
                </c:pt>
                <c:pt idx="203">
                  <c:v>1.6863449999999999E-2</c:v>
                </c:pt>
                <c:pt idx="204">
                  <c:v>1.6945799999999997E-2</c:v>
                </c:pt>
                <c:pt idx="205">
                  <c:v>1.7028149999999999E-2</c:v>
                </c:pt>
                <c:pt idx="206">
                  <c:v>1.7110499999999997E-2</c:v>
                </c:pt>
                <c:pt idx="207">
                  <c:v>1.7192850000000003E-2</c:v>
                </c:pt>
                <c:pt idx="208">
                  <c:v>1.7275200000000001E-2</c:v>
                </c:pt>
                <c:pt idx="209">
                  <c:v>1.7366699999999999E-2</c:v>
                </c:pt>
                <c:pt idx="210">
                  <c:v>1.7449050000000001E-2</c:v>
                </c:pt>
                <c:pt idx="211">
                  <c:v>1.7531399999999996E-2</c:v>
                </c:pt>
                <c:pt idx="212">
                  <c:v>1.7613749999999997E-2</c:v>
                </c:pt>
                <c:pt idx="213">
                  <c:v>1.7696099999999999E-2</c:v>
                </c:pt>
                <c:pt idx="214">
                  <c:v>1.7778449999999998E-2</c:v>
                </c:pt>
                <c:pt idx="215">
                  <c:v>1.7869949999999999E-2</c:v>
                </c:pt>
                <c:pt idx="216">
                  <c:v>1.7952300000000001E-2</c:v>
                </c:pt>
                <c:pt idx="217">
                  <c:v>1.8034649999999999E-2</c:v>
                </c:pt>
                <c:pt idx="218">
                  <c:v>1.8116999999999998E-2</c:v>
                </c:pt>
                <c:pt idx="219">
                  <c:v>1.819935E-2</c:v>
                </c:pt>
                <c:pt idx="220">
                  <c:v>1.8290849999999997E-2</c:v>
                </c:pt>
                <c:pt idx="221">
                  <c:v>1.8373199999999999E-2</c:v>
                </c:pt>
                <c:pt idx="222">
                  <c:v>1.8455550000000001E-2</c:v>
                </c:pt>
                <c:pt idx="223">
                  <c:v>1.8537900000000003E-2</c:v>
                </c:pt>
                <c:pt idx="224">
                  <c:v>1.8620250000000001E-2</c:v>
                </c:pt>
                <c:pt idx="225">
                  <c:v>1.87026E-2</c:v>
                </c:pt>
                <c:pt idx="226">
                  <c:v>1.8784949999999998E-2</c:v>
                </c:pt>
                <c:pt idx="227">
                  <c:v>1.8876449999999999E-2</c:v>
                </c:pt>
                <c:pt idx="228">
                  <c:v>1.8958800000000001E-2</c:v>
                </c:pt>
                <c:pt idx="229">
                  <c:v>1.904115E-2</c:v>
                </c:pt>
                <c:pt idx="230">
                  <c:v>1.9123499999999998E-2</c:v>
                </c:pt>
                <c:pt idx="231">
                  <c:v>1.9205849999999997E-2</c:v>
                </c:pt>
                <c:pt idx="232">
                  <c:v>1.9288199999999998E-2</c:v>
                </c:pt>
                <c:pt idx="233">
                  <c:v>1.9379699999999996E-2</c:v>
                </c:pt>
                <c:pt idx="234">
                  <c:v>1.9462049999999998E-2</c:v>
                </c:pt>
                <c:pt idx="235">
                  <c:v>1.9544400000000003E-2</c:v>
                </c:pt>
                <c:pt idx="236">
                  <c:v>1.9626750000000002E-2</c:v>
                </c:pt>
                <c:pt idx="237">
                  <c:v>1.9626750000000002E-2</c:v>
                </c:pt>
              </c:numCache>
            </c:numRef>
          </c:xVal>
          <c:yVal>
            <c:numRef>
              <c:f>'S1(water)'!$F$7:$F$985</c:f>
              <c:numCache>
                <c:formatCode>General</c:formatCode>
                <c:ptCount val="979"/>
                <c:pt idx="0">
                  <c:v>2.0373460637001725E-3</c:v>
                </c:pt>
                <c:pt idx="1">
                  <c:v>1.4261422445901211E-2</c:v>
                </c:pt>
                <c:pt idx="2">
                  <c:v>0.24855621977142109</c:v>
                </c:pt>
                <c:pt idx="3">
                  <c:v>1.0389897644450228</c:v>
                </c:pt>
                <c:pt idx="4">
                  <c:v>1.7132219891598681</c:v>
                </c:pt>
                <c:pt idx="5">
                  <c:v>2.3282956574848788</c:v>
                </c:pt>
                <c:pt idx="6">
                  <c:v>3.2121860863101848</c:v>
                </c:pt>
                <c:pt idx="7">
                  <c:v>4.1183904935876123</c:v>
                </c:pt>
                <c:pt idx="8">
                  <c:v>5.0530170858409633</c:v>
                </c:pt>
                <c:pt idx="9">
                  <c:v>6.0364289811097587</c:v>
                </c:pt>
                <c:pt idx="10">
                  <c:v>6.9708694904503705</c:v>
                </c:pt>
                <c:pt idx="11">
                  <c:v>7.9907048444445277</c:v>
                </c:pt>
                <c:pt idx="12">
                  <c:v>8.9147785478444881</c:v>
                </c:pt>
                <c:pt idx="13">
                  <c:v>9.9324313620946452</c:v>
                </c:pt>
                <c:pt idx="14">
                  <c:v>10.91334296701022</c:v>
                </c:pt>
                <c:pt idx="15">
                  <c:v>11.877880162196556</c:v>
                </c:pt>
                <c:pt idx="16">
                  <c:v>12.899338711369166</c:v>
                </c:pt>
                <c:pt idx="17">
                  <c:v>13.902317874562378</c:v>
                </c:pt>
                <c:pt idx="18">
                  <c:v>14.92767274660415</c:v>
                </c:pt>
                <c:pt idx="19">
                  <c:v>15.926481614505592</c:v>
                </c:pt>
                <c:pt idx="20">
                  <c:v>16.955743948305628</c:v>
                </c:pt>
                <c:pt idx="21">
                  <c:v>17.942182649146936</c:v>
                </c:pt>
                <c:pt idx="22">
                  <c:v>18.983500822246217</c:v>
                </c:pt>
                <c:pt idx="23">
                  <c:v>19.981908564558239</c:v>
                </c:pt>
                <c:pt idx="24">
                  <c:v>20.97219385795265</c:v>
                </c:pt>
                <c:pt idx="25">
                  <c:v>22.021426874688327</c:v>
                </c:pt>
                <c:pt idx="26">
                  <c:v>23.03599311107558</c:v>
                </c:pt>
                <c:pt idx="27">
                  <c:v>24.070840933036809</c:v>
                </c:pt>
                <c:pt idx="28">
                  <c:v>25.089343023079344</c:v>
                </c:pt>
                <c:pt idx="29">
                  <c:v>26.101565956992566</c:v>
                </c:pt>
                <c:pt idx="30">
                  <c:v>27.160632739352234</c:v>
                </c:pt>
                <c:pt idx="31">
                  <c:v>28.223705484545377</c:v>
                </c:pt>
                <c:pt idx="32">
                  <c:v>29.246026542898171</c:v>
                </c:pt>
                <c:pt idx="33">
                  <c:v>30.315082870721767</c:v>
                </c:pt>
                <c:pt idx="34">
                  <c:v>31.343393849537158</c:v>
                </c:pt>
                <c:pt idx="35">
                  <c:v>32.371527271812035</c:v>
                </c:pt>
                <c:pt idx="36">
                  <c:v>33.472963387924175</c:v>
                </c:pt>
                <c:pt idx="37">
                  <c:v>34.517389103831867</c:v>
                </c:pt>
                <c:pt idx="38">
                  <c:v>35.584141065948742</c:v>
                </c:pt>
                <c:pt idx="39">
                  <c:v>36.652878899376461</c:v>
                </c:pt>
                <c:pt idx="40">
                  <c:v>37.71953646678589</c:v>
                </c:pt>
                <c:pt idx="41">
                  <c:v>38.781949216326971</c:v>
                </c:pt>
                <c:pt idx="42">
                  <c:v>39.874958998687212</c:v>
                </c:pt>
                <c:pt idx="43">
                  <c:v>40.921150675617099</c:v>
                </c:pt>
                <c:pt idx="44">
                  <c:v>42.050686755236768</c:v>
                </c:pt>
                <c:pt idx="45">
                  <c:v>43.133409307541335</c:v>
                </c:pt>
                <c:pt idx="46">
                  <c:v>44.23643242277894</c:v>
                </c:pt>
                <c:pt idx="47">
                  <c:v>45.335217588143657</c:v>
                </c:pt>
                <c:pt idx="48">
                  <c:v>46.387337373291892</c:v>
                </c:pt>
                <c:pt idx="49">
                  <c:v>47.504498723484865</c:v>
                </c:pt>
                <c:pt idx="50">
                  <c:v>48.63179793654983</c:v>
                </c:pt>
                <c:pt idx="51">
                  <c:v>49.722470250827271</c:v>
                </c:pt>
                <c:pt idx="52">
                  <c:v>50.819218790633172</c:v>
                </c:pt>
                <c:pt idx="53">
                  <c:v>51.885312511161246</c:v>
                </c:pt>
                <c:pt idx="54">
                  <c:v>53.028783406378693</c:v>
                </c:pt>
                <c:pt idx="55">
                  <c:v>54.123439845548987</c:v>
                </c:pt>
                <c:pt idx="56">
                  <c:v>55.205882309060847</c:v>
                </c:pt>
                <c:pt idx="57">
                  <c:v>56.361500547046433</c:v>
                </c:pt>
                <c:pt idx="58">
                  <c:v>57.450016306900068</c:v>
                </c:pt>
                <c:pt idx="59">
                  <c:v>58.59328407737793</c:v>
                </c:pt>
                <c:pt idx="60">
                  <c:v>59.706178579135951</c:v>
                </c:pt>
                <c:pt idx="61">
                  <c:v>60.808902734843755</c:v>
                </c:pt>
                <c:pt idx="62">
                  <c:v>61.881130912929031</c:v>
                </c:pt>
                <c:pt idx="63">
                  <c:v>63.012309327992412</c:v>
                </c:pt>
                <c:pt idx="64">
                  <c:v>63.753198774956303</c:v>
                </c:pt>
                <c:pt idx="65">
                  <c:v>64.874105820476444</c:v>
                </c:pt>
                <c:pt idx="66">
                  <c:v>65.974807134547461</c:v>
                </c:pt>
                <c:pt idx="67">
                  <c:v>67.057221003548221</c:v>
                </c:pt>
                <c:pt idx="68">
                  <c:v>68.172165822385764</c:v>
                </c:pt>
                <c:pt idx="69">
                  <c:v>69.301348863721984</c:v>
                </c:pt>
                <c:pt idx="70">
                  <c:v>70.357270735573096</c:v>
                </c:pt>
                <c:pt idx="71">
                  <c:v>71.421442120547908</c:v>
                </c:pt>
                <c:pt idx="72">
                  <c:v>72.51205371935832</c:v>
                </c:pt>
                <c:pt idx="73">
                  <c:v>73.586424221079028</c:v>
                </c:pt>
                <c:pt idx="74">
                  <c:v>74.697400405098293</c:v>
                </c:pt>
                <c:pt idx="75">
                  <c:v>75.792139397986944</c:v>
                </c:pt>
                <c:pt idx="76">
                  <c:v>76.846254508123948</c:v>
                </c:pt>
                <c:pt idx="77">
                  <c:v>77.967392999263865</c:v>
                </c:pt>
                <c:pt idx="78">
                  <c:v>79.056119513025379</c:v>
                </c:pt>
                <c:pt idx="79">
                  <c:v>80.175362721789298</c:v>
                </c:pt>
                <c:pt idx="80">
                  <c:v>81.215376217418338</c:v>
                </c:pt>
                <c:pt idx="81">
                  <c:v>82.326557681890478</c:v>
                </c:pt>
                <c:pt idx="82">
                  <c:v>83.401193697558696</c:v>
                </c:pt>
                <c:pt idx="83">
                  <c:v>84.496147126213913</c:v>
                </c:pt>
                <c:pt idx="84">
                  <c:v>85.194889084326832</c:v>
                </c:pt>
                <c:pt idx="85">
                  <c:v>86.222911831179161</c:v>
                </c:pt>
                <c:pt idx="86">
                  <c:v>87.230656740547772</c:v>
                </c:pt>
                <c:pt idx="87">
                  <c:v>88.293320991901012</c:v>
                </c:pt>
                <c:pt idx="88">
                  <c:v>89.345872590904833</c:v>
                </c:pt>
                <c:pt idx="89">
                  <c:v>90.193202549357224</c:v>
                </c:pt>
                <c:pt idx="90">
                  <c:v>91.225540967610669</c:v>
                </c:pt>
                <c:pt idx="91">
                  <c:v>92.020155877727646</c:v>
                </c:pt>
                <c:pt idx="92">
                  <c:v>93.005862669834258</c:v>
                </c:pt>
                <c:pt idx="93">
                  <c:v>94.042435043519561</c:v>
                </c:pt>
                <c:pt idx="94">
                  <c:v>95.046550807925598</c:v>
                </c:pt>
                <c:pt idx="95">
                  <c:v>96.081241333874331</c:v>
                </c:pt>
                <c:pt idx="96">
                  <c:v>97.065166614925118</c:v>
                </c:pt>
                <c:pt idx="97">
                  <c:v>97.975994057919422</c:v>
                </c:pt>
                <c:pt idx="98">
                  <c:v>99.002730858663782</c:v>
                </c:pt>
                <c:pt idx="99">
                  <c:v>99.226764559055624</c:v>
                </c:pt>
                <c:pt idx="100">
                  <c:v>100.11137370528628</c:v>
                </c:pt>
                <c:pt idx="101">
                  <c:v>100.54494140869798</c:v>
                </c:pt>
                <c:pt idx="102">
                  <c:v>101.54757655957799</c:v>
                </c:pt>
                <c:pt idx="103">
                  <c:v>102.59296777870037</c:v>
                </c:pt>
                <c:pt idx="104">
                  <c:v>103.59372448892559</c:v>
                </c:pt>
                <c:pt idx="105">
                  <c:v>104.53968534097343</c:v>
                </c:pt>
                <c:pt idx="106">
                  <c:v>105.52840782978122</c:v>
                </c:pt>
                <c:pt idx="107">
                  <c:v>106.49294314494537</c:v>
                </c:pt>
                <c:pt idx="108">
                  <c:v>107.50826372819736</c:v>
                </c:pt>
                <c:pt idx="109">
                  <c:v>108.52163904841333</c:v>
                </c:pt>
                <c:pt idx="110">
                  <c:v>109.51681064304937</c:v>
                </c:pt>
                <c:pt idx="111">
                  <c:v>110.51817035399742</c:v>
                </c:pt>
                <c:pt idx="112">
                  <c:v>111.52165506909684</c:v>
                </c:pt>
                <c:pt idx="113">
                  <c:v>112.54166769110768</c:v>
                </c:pt>
                <c:pt idx="114">
                  <c:v>113.47420986326287</c:v>
                </c:pt>
                <c:pt idx="115">
                  <c:v>114.41294605862527</c:v>
                </c:pt>
                <c:pt idx="116">
                  <c:v>115.22575262085657</c:v>
                </c:pt>
                <c:pt idx="117">
                  <c:v>116.18907712669824</c:v>
                </c:pt>
                <c:pt idx="118">
                  <c:v>117.14640538204559</c:v>
                </c:pt>
                <c:pt idx="119">
                  <c:v>118.1345594242278</c:v>
                </c:pt>
                <c:pt idx="120">
                  <c:v>118.78311486634256</c:v>
                </c:pt>
                <c:pt idx="121">
                  <c:v>119.62692271554633</c:v>
                </c:pt>
                <c:pt idx="122">
                  <c:v>120.02562555033472</c:v>
                </c:pt>
                <c:pt idx="123">
                  <c:v>120.32683475567505</c:v>
                </c:pt>
                <c:pt idx="124">
                  <c:v>121.29088757892976</c:v>
                </c:pt>
                <c:pt idx="125">
                  <c:v>122.21264853255178</c:v>
                </c:pt>
                <c:pt idx="126">
                  <c:v>123.11188079144311</c:v>
                </c:pt>
                <c:pt idx="127">
                  <c:v>124.04375745733518</c:v>
                </c:pt>
                <c:pt idx="128">
                  <c:v>125.02454786497989</c:v>
                </c:pt>
                <c:pt idx="129">
                  <c:v>125.89566507699436</c:v>
                </c:pt>
                <c:pt idx="130">
                  <c:v>126.80349915595944</c:v>
                </c:pt>
                <c:pt idx="131">
                  <c:v>127.79924219579719</c:v>
                </c:pt>
                <c:pt idx="132">
                  <c:v>128.74800151633966</c:v>
                </c:pt>
                <c:pt idx="133">
                  <c:v>129.69078731207654</c:v>
                </c:pt>
                <c:pt idx="134">
                  <c:v>130.63980178944016</c:v>
                </c:pt>
                <c:pt idx="135">
                  <c:v>131.50353743850607</c:v>
                </c:pt>
                <c:pt idx="136">
                  <c:v>132.50161830304117</c:v>
                </c:pt>
                <c:pt idx="137">
                  <c:v>133.46568865810698</c:v>
                </c:pt>
                <c:pt idx="138">
                  <c:v>133.74208165737795</c:v>
                </c:pt>
                <c:pt idx="139">
                  <c:v>134.68768867386513</c:v>
                </c:pt>
                <c:pt idx="140">
                  <c:v>135.66597563815736</c:v>
                </c:pt>
                <c:pt idx="141">
                  <c:v>136.58135335026023</c:v>
                </c:pt>
                <c:pt idx="142">
                  <c:v>137.14702682882492</c:v>
                </c:pt>
                <c:pt idx="143">
                  <c:v>138.08758030801206</c:v>
                </c:pt>
                <c:pt idx="144">
                  <c:v>139.01152115076798</c:v>
                </c:pt>
                <c:pt idx="145">
                  <c:v>139.59793273146354</c:v>
                </c:pt>
                <c:pt idx="146">
                  <c:v>140.36551694728024</c:v>
                </c:pt>
                <c:pt idx="147">
                  <c:v>141.322430923881</c:v>
                </c:pt>
                <c:pt idx="148">
                  <c:v>141.87668700773915</c:v>
                </c:pt>
                <c:pt idx="149">
                  <c:v>142.77139730548544</c:v>
                </c:pt>
                <c:pt idx="150">
                  <c:v>143.70232100024765</c:v>
                </c:pt>
                <c:pt idx="151">
                  <c:v>143.6445720766749</c:v>
                </c:pt>
                <c:pt idx="152">
                  <c:v>144.57170172946007</c:v>
                </c:pt>
                <c:pt idx="153">
                  <c:v>145.48678062302</c:v>
                </c:pt>
                <c:pt idx="154">
                  <c:v>146.44475021526054</c:v>
                </c:pt>
                <c:pt idx="155">
                  <c:v>147.36894147665828</c:v>
                </c:pt>
                <c:pt idx="156">
                  <c:v>148.33335812407719</c:v>
                </c:pt>
                <c:pt idx="157">
                  <c:v>149.27555629495731</c:v>
                </c:pt>
                <c:pt idx="158">
                  <c:v>150.11209186549186</c:v>
                </c:pt>
                <c:pt idx="159">
                  <c:v>151.03223452278502</c:v>
                </c:pt>
                <c:pt idx="160">
                  <c:v>151.94847555205911</c:v>
                </c:pt>
                <c:pt idx="161">
                  <c:v>152.87783902517955</c:v>
                </c:pt>
                <c:pt idx="162">
                  <c:v>153.74965564859346</c:v>
                </c:pt>
                <c:pt idx="163">
                  <c:v>154.62367781295799</c:v>
                </c:pt>
                <c:pt idx="164">
                  <c:v>155.46937128974326</c:v>
                </c:pt>
                <c:pt idx="165">
                  <c:v>156.36002369918359</c:v>
                </c:pt>
                <c:pt idx="166">
                  <c:v>157.10222981985515</c:v>
                </c:pt>
                <c:pt idx="167">
                  <c:v>158.05717550304863</c:v>
                </c:pt>
                <c:pt idx="168">
                  <c:v>158.96669814612062</c:v>
                </c:pt>
                <c:pt idx="169">
                  <c:v>159.77051995853202</c:v>
                </c:pt>
                <c:pt idx="170">
                  <c:v>160.5154625989008</c:v>
                </c:pt>
                <c:pt idx="171">
                  <c:v>161.43570786723282</c:v>
                </c:pt>
                <c:pt idx="172">
                  <c:v>162.3337400840839</c:v>
                </c:pt>
                <c:pt idx="173">
                  <c:v>163.25325049936981</c:v>
                </c:pt>
                <c:pt idx="174">
                  <c:v>164.092612141074</c:v>
                </c:pt>
                <c:pt idx="175">
                  <c:v>164.96474884754261</c:v>
                </c:pt>
                <c:pt idx="176">
                  <c:v>165.87374118413877</c:v>
                </c:pt>
                <c:pt idx="177">
                  <c:v>166.79922588045486</c:v>
                </c:pt>
                <c:pt idx="178">
                  <c:v>167.73102131389331</c:v>
                </c:pt>
                <c:pt idx="179">
                  <c:v>168.61514667433937</c:v>
                </c:pt>
                <c:pt idx="180">
                  <c:v>169.55551087843375</c:v>
                </c:pt>
                <c:pt idx="181">
                  <c:v>170.35549170787741</c:v>
                </c:pt>
                <c:pt idx="182">
                  <c:v>171.24328287342357</c:v>
                </c:pt>
                <c:pt idx="183">
                  <c:v>171.75633015264322</c:v>
                </c:pt>
                <c:pt idx="184">
                  <c:v>172.57522012334411</c:v>
                </c:pt>
                <c:pt idx="185">
                  <c:v>173.42803975154257</c:v>
                </c:pt>
                <c:pt idx="186">
                  <c:v>174.32887132289702</c:v>
                </c:pt>
                <c:pt idx="187">
                  <c:v>175.17895765615799</c:v>
                </c:pt>
                <c:pt idx="188">
                  <c:v>176.07001771414849</c:v>
                </c:pt>
                <c:pt idx="189">
                  <c:v>176.85121218354303</c:v>
                </c:pt>
                <c:pt idx="190">
                  <c:v>177.69376609357721</c:v>
                </c:pt>
                <c:pt idx="191">
                  <c:v>178.47048103028422</c:v>
                </c:pt>
                <c:pt idx="192">
                  <c:v>179.29512008514988</c:v>
                </c:pt>
                <c:pt idx="193">
                  <c:v>179.99966834092837</c:v>
                </c:pt>
                <c:pt idx="194">
                  <c:v>180.90424915740525</c:v>
                </c:pt>
                <c:pt idx="195">
                  <c:v>181.78254331335</c:v>
                </c:pt>
                <c:pt idx="196">
                  <c:v>182.60395625876268</c:v>
                </c:pt>
                <c:pt idx="197">
                  <c:v>183.49015012075807</c:v>
                </c:pt>
                <c:pt idx="198">
                  <c:v>184.38748768383562</c:v>
                </c:pt>
                <c:pt idx="199">
                  <c:v>185.26465634739293</c:v>
                </c:pt>
                <c:pt idx="200">
                  <c:v>186.07881449887984</c:v>
                </c:pt>
                <c:pt idx="201">
                  <c:v>186.96663727578562</c:v>
                </c:pt>
                <c:pt idx="202">
                  <c:v>187.86285367570366</c:v>
                </c:pt>
                <c:pt idx="203">
                  <c:v>188.72811402316651</c:v>
                </c:pt>
                <c:pt idx="204">
                  <c:v>189.53299609955258</c:v>
                </c:pt>
                <c:pt idx="205">
                  <c:v>190.43401583859773</c:v>
                </c:pt>
                <c:pt idx="206">
                  <c:v>191.33527642356216</c:v>
                </c:pt>
                <c:pt idx="207">
                  <c:v>192.17555041544909</c:v>
                </c:pt>
                <c:pt idx="208">
                  <c:v>192.78745470140314</c:v>
                </c:pt>
                <c:pt idx="209">
                  <c:v>193.54810426005812</c:v>
                </c:pt>
                <c:pt idx="210">
                  <c:v>194.315594065299</c:v>
                </c:pt>
                <c:pt idx="211">
                  <c:v>194.91998616407048</c:v>
                </c:pt>
                <c:pt idx="212">
                  <c:v>195.69200624052104</c:v>
                </c:pt>
                <c:pt idx="213">
                  <c:v>196.47650970244158</c:v>
                </c:pt>
                <c:pt idx="214">
                  <c:v>197.25716437731234</c:v>
                </c:pt>
                <c:pt idx="215">
                  <c:v>197.97030777294879</c:v>
                </c:pt>
                <c:pt idx="216">
                  <c:v>198.70243360746218</c:v>
                </c:pt>
                <c:pt idx="217">
                  <c:v>199.53283224699456</c:v>
                </c:pt>
                <c:pt idx="218">
                  <c:v>200.39003382278332</c:v>
                </c:pt>
                <c:pt idx="219">
                  <c:v>201.23931761195882</c:v>
                </c:pt>
                <c:pt idx="220">
                  <c:v>202.13559330293853</c:v>
                </c:pt>
                <c:pt idx="221">
                  <c:v>202.93841744999176</c:v>
                </c:pt>
                <c:pt idx="222">
                  <c:v>203.79053169984996</c:v>
                </c:pt>
                <c:pt idx="223">
                  <c:v>204.52846726556825</c:v>
                </c:pt>
                <c:pt idx="224">
                  <c:v>205.26868813860133</c:v>
                </c:pt>
                <c:pt idx="225">
                  <c:v>206.01732772527666</c:v>
                </c:pt>
                <c:pt idx="226">
                  <c:v>206.82549020609531</c:v>
                </c:pt>
                <c:pt idx="227">
                  <c:v>207.67468886047428</c:v>
                </c:pt>
                <c:pt idx="228">
                  <c:v>208.4895250248195</c:v>
                </c:pt>
                <c:pt idx="229">
                  <c:v>209.38231606258503</c:v>
                </c:pt>
                <c:pt idx="230">
                  <c:v>210.21199600034609</c:v>
                </c:pt>
                <c:pt idx="231">
                  <c:v>211.02762813673127</c:v>
                </c:pt>
                <c:pt idx="232">
                  <c:v>211.65128669014422</c:v>
                </c:pt>
                <c:pt idx="233">
                  <c:v>212.45314251226611</c:v>
                </c:pt>
                <c:pt idx="234">
                  <c:v>213.29821632610012</c:v>
                </c:pt>
                <c:pt idx="235">
                  <c:v>213.57896358076039</c:v>
                </c:pt>
                <c:pt idx="236">
                  <c:v>213.4425351685812</c:v>
                </c:pt>
                <c:pt idx="237">
                  <c:v>78.509127643959587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7E-45DF-9B57-F14C93321AC7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[1]S1!$G$7:$G$986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8.2350000000000009E-5</c:v>
                </c:pt>
                <c:pt idx="5">
                  <c:v>1.6470000000000002E-4</c:v>
                </c:pt>
                <c:pt idx="6">
                  <c:v>2.4705000000000001E-4</c:v>
                </c:pt>
                <c:pt idx="7">
                  <c:v>3.2940000000000004E-4</c:v>
                </c:pt>
                <c:pt idx="8">
                  <c:v>4.2090000000000004E-4</c:v>
                </c:pt>
                <c:pt idx="9">
                  <c:v>5.0325000000000001E-4</c:v>
                </c:pt>
                <c:pt idx="10">
                  <c:v>5.8560000000000003E-4</c:v>
                </c:pt>
                <c:pt idx="11">
                  <c:v>6.6795000000000005E-4</c:v>
                </c:pt>
                <c:pt idx="12">
                  <c:v>7.5029999999999997E-4</c:v>
                </c:pt>
                <c:pt idx="13">
                  <c:v>8.326500000000001E-4</c:v>
                </c:pt>
                <c:pt idx="14">
                  <c:v>9.241500000000001E-4</c:v>
                </c:pt>
                <c:pt idx="15">
                  <c:v>1.0065E-3</c:v>
                </c:pt>
                <c:pt idx="16">
                  <c:v>1.0888499999999999E-3</c:v>
                </c:pt>
                <c:pt idx="17">
                  <c:v>1.1712000000000001E-3</c:v>
                </c:pt>
                <c:pt idx="18">
                  <c:v>1.25355E-3</c:v>
                </c:pt>
                <c:pt idx="19">
                  <c:v>1.3359000000000001E-3</c:v>
                </c:pt>
                <c:pt idx="20">
                  <c:v>1.4273999999999997E-3</c:v>
                </c:pt>
                <c:pt idx="21">
                  <c:v>1.50975E-3</c:v>
                </c:pt>
                <c:pt idx="22">
                  <c:v>1.5920999999999999E-3</c:v>
                </c:pt>
                <c:pt idx="23">
                  <c:v>1.6744499999999999E-3</c:v>
                </c:pt>
                <c:pt idx="24">
                  <c:v>1.7568000000000002E-3</c:v>
                </c:pt>
                <c:pt idx="25">
                  <c:v>1.8391499999999999E-3</c:v>
                </c:pt>
                <c:pt idx="26">
                  <c:v>1.9306499999999999E-3</c:v>
                </c:pt>
                <c:pt idx="27">
                  <c:v>2.0129999999999996E-3</c:v>
                </c:pt>
                <c:pt idx="28">
                  <c:v>2.0953499999999997E-3</c:v>
                </c:pt>
                <c:pt idx="29">
                  <c:v>2.1776999999999999E-3</c:v>
                </c:pt>
                <c:pt idx="30">
                  <c:v>2.26005E-3</c:v>
                </c:pt>
                <c:pt idx="31">
                  <c:v>2.3424000000000001E-3</c:v>
                </c:pt>
                <c:pt idx="32">
                  <c:v>2.4339000000000001E-3</c:v>
                </c:pt>
                <c:pt idx="33">
                  <c:v>2.5162499999999998E-3</c:v>
                </c:pt>
                <c:pt idx="34">
                  <c:v>2.5986E-3</c:v>
                </c:pt>
                <c:pt idx="35">
                  <c:v>2.6809499999999997E-3</c:v>
                </c:pt>
                <c:pt idx="36">
                  <c:v>2.7632999999999998E-3</c:v>
                </c:pt>
                <c:pt idx="37">
                  <c:v>2.8456499999999999E-3</c:v>
                </c:pt>
                <c:pt idx="38">
                  <c:v>2.9371499999999999E-3</c:v>
                </c:pt>
                <c:pt idx="39">
                  <c:v>3.0194999999999996E-3</c:v>
                </c:pt>
                <c:pt idx="40">
                  <c:v>3.1018499999999997E-3</c:v>
                </c:pt>
                <c:pt idx="41">
                  <c:v>3.1841999999999999E-3</c:v>
                </c:pt>
                <c:pt idx="42">
                  <c:v>3.2665499999999996E-3</c:v>
                </c:pt>
                <c:pt idx="43">
                  <c:v>3.3488999999999997E-3</c:v>
                </c:pt>
                <c:pt idx="44">
                  <c:v>3.4404000000000001E-3</c:v>
                </c:pt>
                <c:pt idx="45">
                  <c:v>3.5227499999999998E-3</c:v>
                </c:pt>
                <c:pt idx="46">
                  <c:v>3.6051E-3</c:v>
                </c:pt>
                <c:pt idx="47">
                  <c:v>3.6874499999999992E-3</c:v>
                </c:pt>
                <c:pt idx="48">
                  <c:v>3.7697999999999998E-3</c:v>
                </c:pt>
                <c:pt idx="49">
                  <c:v>3.8521499999999999E-3</c:v>
                </c:pt>
                <c:pt idx="50">
                  <c:v>3.9436499999999999E-3</c:v>
                </c:pt>
                <c:pt idx="51">
                  <c:v>4.0260000000000001E-3</c:v>
                </c:pt>
                <c:pt idx="52">
                  <c:v>4.1083500000000002E-3</c:v>
                </c:pt>
                <c:pt idx="53">
                  <c:v>4.1906999999999995E-3</c:v>
                </c:pt>
                <c:pt idx="54">
                  <c:v>4.2730499999999996E-3</c:v>
                </c:pt>
                <c:pt idx="55">
                  <c:v>4.3553999999999997E-3</c:v>
                </c:pt>
                <c:pt idx="56">
                  <c:v>4.4469000000000002E-3</c:v>
                </c:pt>
                <c:pt idx="57">
                  <c:v>4.5292499999999994E-3</c:v>
                </c:pt>
                <c:pt idx="58">
                  <c:v>4.5932999999999998E-3</c:v>
                </c:pt>
              </c:numCache>
            </c:numRef>
          </c:xVal>
          <c:yVal>
            <c:numRef>
              <c:f>[1]S1!$F$7:$F$986</c:f>
              <c:numCache>
                <c:formatCode>General</c:formatCode>
                <c:ptCount val="980"/>
                <c:pt idx="0">
                  <c:v>3.8709053517915003E-2</c:v>
                </c:pt>
                <c:pt idx="1">
                  <c:v>2.2410504668266582E-2</c:v>
                </c:pt>
                <c:pt idx="2">
                  <c:v>6.723151400479975E-2</c:v>
                </c:pt>
                <c:pt idx="3">
                  <c:v>6.3156876792387642E-2</c:v>
                </c:pt>
                <c:pt idx="4">
                  <c:v>0.51948788094377529</c:v>
                </c:pt>
                <c:pt idx="5">
                  <c:v>1.3404100786491002</c:v>
                </c:pt>
                <c:pt idx="6">
                  <c:v>2.2488354468038909</c:v>
                </c:pt>
                <c:pt idx="7">
                  <c:v>3.151055080896036</c:v>
                </c:pt>
                <c:pt idx="8">
                  <c:v>4.0185335977369201</c:v>
                </c:pt>
                <c:pt idx="9">
                  <c:v>5.0509123276835917</c:v>
                </c:pt>
                <c:pt idx="10">
                  <c:v>6.075042163693932</c:v>
                </c:pt>
                <c:pt idx="11">
                  <c:v>7.0807439569030022</c:v>
                </c:pt>
                <c:pt idx="12">
                  <c:v>8.1637307999053874</c:v>
                </c:pt>
                <c:pt idx="13">
                  <c:v>9.1122230327111069</c:v>
                </c:pt>
                <c:pt idx="14">
                  <c:v>10.158309191604825</c:v>
                </c:pt>
                <c:pt idx="15">
                  <c:v>11.267467544439352</c:v>
                </c:pt>
                <c:pt idx="16">
                  <c:v>12.274729924597199</c:v>
                </c:pt>
                <c:pt idx="17">
                  <c:v>13.27172597228088</c:v>
                </c:pt>
                <c:pt idx="18">
                  <c:v>14.29917411810816</c:v>
                </c:pt>
                <c:pt idx="19">
                  <c:v>15.405928032471783</c:v>
                </c:pt>
                <c:pt idx="20">
                  <c:v>16.553221244307281</c:v>
                </c:pt>
                <c:pt idx="21">
                  <c:v>17.712712522055675</c:v>
                </c:pt>
                <c:pt idx="22">
                  <c:v>18.678751116915787</c:v>
                </c:pt>
                <c:pt idx="23">
                  <c:v>19.758694356710091</c:v>
                </c:pt>
                <c:pt idx="24">
                  <c:v>20.759184203301583</c:v>
                </c:pt>
                <c:pt idx="25">
                  <c:v>21.767743113362837</c:v>
                </c:pt>
                <c:pt idx="26">
                  <c:v>23.067138856823917</c:v>
                </c:pt>
                <c:pt idx="27">
                  <c:v>24.065369527716957</c:v>
                </c:pt>
                <c:pt idx="28">
                  <c:v>25.183592235409808</c:v>
                </c:pt>
                <c:pt idx="29">
                  <c:v>26.238663266779948</c:v>
                </c:pt>
                <c:pt idx="30">
                  <c:v>27.379126165631462</c:v>
                </c:pt>
                <c:pt idx="31">
                  <c:v>28.338435569373509</c:v>
                </c:pt>
                <c:pt idx="32">
                  <c:v>29.507128322310916</c:v>
                </c:pt>
                <c:pt idx="33">
                  <c:v>30.588388383141691</c:v>
                </c:pt>
                <c:pt idx="34">
                  <c:v>31.57804004197601</c:v>
                </c:pt>
                <c:pt idx="35">
                  <c:v>32.74869566493178</c:v>
                </c:pt>
                <c:pt idx="36">
                  <c:v>33.687382883064785</c:v>
                </c:pt>
                <c:pt idx="37">
                  <c:v>34.969804164468528</c:v>
                </c:pt>
                <c:pt idx="38">
                  <c:v>36.009965465090012</c:v>
                </c:pt>
                <c:pt idx="39">
                  <c:v>37.113266699640285</c:v>
                </c:pt>
                <c:pt idx="40">
                  <c:v>38.106683217252105</c:v>
                </c:pt>
                <c:pt idx="41">
                  <c:v>39.321756300380628</c:v>
                </c:pt>
                <c:pt idx="42">
                  <c:v>40.500167375225054</c:v>
                </c:pt>
                <c:pt idx="43">
                  <c:v>41.479218537083227</c:v>
                </c:pt>
                <c:pt idx="44">
                  <c:v>42.580119525969394</c:v>
                </c:pt>
                <c:pt idx="45">
                  <c:v>43.583504495673161</c:v>
                </c:pt>
                <c:pt idx="46">
                  <c:v>44.653966860380201</c:v>
                </c:pt>
                <c:pt idx="47">
                  <c:v>45.834207378914748</c:v>
                </c:pt>
                <c:pt idx="48">
                  <c:v>46.896467498638167</c:v>
                </c:pt>
                <c:pt idx="49">
                  <c:v>47.952598109746944</c:v>
                </c:pt>
                <c:pt idx="50">
                  <c:v>49.04719505632049</c:v>
                </c:pt>
                <c:pt idx="51">
                  <c:v>50.160206332837383</c:v>
                </c:pt>
                <c:pt idx="52">
                  <c:v>51.212193507907998</c:v>
                </c:pt>
                <c:pt idx="53">
                  <c:v>52.132000043236438</c:v>
                </c:pt>
                <c:pt idx="54">
                  <c:v>53.279510322158195</c:v>
                </c:pt>
                <c:pt idx="55">
                  <c:v>54.524589650919502</c:v>
                </c:pt>
                <c:pt idx="56">
                  <c:v>55.769507888784005</c:v>
                </c:pt>
                <c:pt idx="57">
                  <c:v>56.733983547381762</c:v>
                </c:pt>
                <c:pt idx="58">
                  <c:v>57.721084371276241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7E-45DF-9B57-F14C9332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19856"/>
        <c:axId val="200820248"/>
      </c:scatterChart>
      <c:valAx>
        <c:axId val="20081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20248"/>
        <c:crosses val="autoZero"/>
        <c:crossBetween val="midCat"/>
      </c:valAx>
      <c:valAx>
        <c:axId val="20082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1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'S2(water)(DMTA)'!$D$7:$D$985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9.9999999999999985E-3</c:v>
                </c:pt>
                <c:pt idx="2">
                  <c:v>1.9E-2</c:v>
                </c:pt>
                <c:pt idx="3">
                  <c:v>2.8999999999999998E-2</c:v>
                </c:pt>
                <c:pt idx="4">
                  <c:v>3.7999999999999999E-2</c:v>
                </c:pt>
                <c:pt idx="5">
                  <c:v>4.8000000000000001E-2</c:v>
                </c:pt>
                <c:pt idx="6">
                  <c:v>5.6999999999999995E-2</c:v>
                </c:pt>
                <c:pt idx="7">
                  <c:v>6.7000000000000004E-2</c:v>
                </c:pt>
                <c:pt idx="8">
                  <c:v>7.5999999999999998E-2</c:v>
                </c:pt>
                <c:pt idx="9">
                  <c:v>8.5999999999999993E-2</c:v>
                </c:pt>
                <c:pt idx="10">
                  <c:v>9.5000000000000001E-2</c:v>
                </c:pt>
                <c:pt idx="11">
                  <c:v>0.105</c:v>
                </c:pt>
                <c:pt idx="12">
                  <c:v>0.114</c:v>
                </c:pt>
                <c:pt idx="13">
                  <c:v>0.124</c:v>
                </c:pt>
                <c:pt idx="14">
                  <c:v>0.13300000000000001</c:v>
                </c:pt>
                <c:pt idx="15">
                  <c:v>0.14300000000000002</c:v>
                </c:pt>
                <c:pt idx="16">
                  <c:v>0.15200000000000002</c:v>
                </c:pt>
                <c:pt idx="17">
                  <c:v>0.16200000000000001</c:v>
                </c:pt>
                <c:pt idx="18">
                  <c:v>0.17100000000000001</c:v>
                </c:pt>
                <c:pt idx="19">
                  <c:v>0.18100000000000002</c:v>
                </c:pt>
                <c:pt idx="20">
                  <c:v>0.19</c:v>
                </c:pt>
                <c:pt idx="21">
                  <c:v>0.2</c:v>
                </c:pt>
                <c:pt idx="22">
                  <c:v>0.20900000000000002</c:v>
                </c:pt>
                <c:pt idx="23">
                  <c:v>0.219</c:v>
                </c:pt>
                <c:pt idx="24">
                  <c:v>0.22800000000000001</c:v>
                </c:pt>
                <c:pt idx="25">
                  <c:v>0.23800000000000002</c:v>
                </c:pt>
                <c:pt idx="26">
                  <c:v>0.24700000000000003</c:v>
                </c:pt>
                <c:pt idx="27">
                  <c:v>0.25700000000000001</c:v>
                </c:pt>
                <c:pt idx="28">
                  <c:v>0.26600000000000001</c:v>
                </c:pt>
                <c:pt idx="29">
                  <c:v>0.27600000000000002</c:v>
                </c:pt>
                <c:pt idx="30">
                  <c:v>0.28500000000000003</c:v>
                </c:pt>
                <c:pt idx="31">
                  <c:v>0.29499999999999998</c:v>
                </c:pt>
                <c:pt idx="32">
                  <c:v>0.30399999999999999</c:v>
                </c:pt>
                <c:pt idx="33">
                  <c:v>0.314</c:v>
                </c:pt>
                <c:pt idx="34">
                  <c:v>0.32300000000000001</c:v>
                </c:pt>
                <c:pt idx="35">
                  <c:v>0.33300000000000002</c:v>
                </c:pt>
                <c:pt idx="36">
                  <c:v>0.34200000000000003</c:v>
                </c:pt>
                <c:pt idx="37">
                  <c:v>0.35200000000000004</c:v>
                </c:pt>
                <c:pt idx="38">
                  <c:v>0.36099999999999999</c:v>
                </c:pt>
                <c:pt idx="39">
                  <c:v>0.371</c:v>
                </c:pt>
                <c:pt idx="40">
                  <c:v>0.38</c:v>
                </c:pt>
                <c:pt idx="41">
                  <c:v>0.39</c:v>
                </c:pt>
                <c:pt idx="42">
                  <c:v>0.39900000000000002</c:v>
                </c:pt>
                <c:pt idx="43">
                  <c:v>0.40900000000000003</c:v>
                </c:pt>
                <c:pt idx="44">
                  <c:v>0.41800000000000004</c:v>
                </c:pt>
                <c:pt idx="45">
                  <c:v>0.42799999999999999</c:v>
                </c:pt>
                <c:pt idx="46">
                  <c:v>0.437</c:v>
                </c:pt>
                <c:pt idx="47">
                  <c:v>0.44700000000000001</c:v>
                </c:pt>
                <c:pt idx="48">
                  <c:v>0.45600000000000002</c:v>
                </c:pt>
                <c:pt idx="49">
                  <c:v>0.46600000000000003</c:v>
                </c:pt>
                <c:pt idx="50">
                  <c:v>0.47500000000000003</c:v>
                </c:pt>
                <c:pt idx="51">
                  <c:v>0.48499999999999999</c:v>
                </c:pt>
                <c:pt idx="52">
                  <c:v>0.49399999999999999</c:v>
                </c:pt>
                <c:pt idx="53">
                  <c:v>0.504</c:v>
                </c:pt>
                <c:pt idx="54">
                  <c:v>0.51300000000000001</c:v>
                </c:pt>
                <c:pt idx="55">
                  <c:v>0.52300000000000002</c:v>
                </c:pt>
                <c:pt idx="56">
                  <c:v>0.53200000000000003</c:v>
                </c:pt>
                <c:pt idx="57">
                  <c:v>0.54200000000000004</c:v>
                </c:pt>
                <c:pt idx="58">
                  <c:v>0.55100000000000005</c:v>
                </c:pt>
                <c:pt idx="59">
                  <c:v>0.56100000000000005</c:v>
                </c:pt>
                <c:pt idx="60">
                  <c:v>0.57000000000000006</c:v>
                </c:pt>
                <c:pt idx="61">
                  <c:v>0.57999999999999996</c:v>
                </c:pt>
                <c:pt idx="62">
                  <c:v>0.58899999999999997</c:v>
                </c:pt>
                <c:pt idx="63">
                  <c:v>0.59899999999999998</c:v>
                </c:pt>
                <c:pt idx="64">
                  <c:v>0.60799999999999998</c:v>
                </c:pt>
                <c:pt idx="65">
                  <c:v>0.61799999999999999</c:v>
                </c:pt>
                <c:pt idx="66">
                  <c:v>0.627</c:v>
                </c:pt>
                <c:pt idx="67">
                  <c:v>0.63700000000000001</c:v>
                </c:pt>
                <c:pt idx="68">
                  <c:v>0.64600000000000002</c:v>
                </c:pt>
                <c:pt idx="69">
                  <c:v>0.65600000000000003</c:v>
                </c:pt>
                <c:pt idx="70">
                  <c:v>0.66500000000000004</c:v>
                </c:pt>
                <c:pt idx="71">
                  <c:v>0.67500000000000004</c:v>
                </c:pt>
                <c:pt idx="72">
                  <c:v>0.68400000000000005</c:v>
                </c:pt>
                <c:pt idx="73">
                  <c:v>0.69400000000000006</c:v>
                </c:pt>
                <c:pt idx="74">
                  <c:v>0.70299999999999996</c:v>
                </c:pt>
                <c:pt idx="75">
                  <c:v>0.71299999999999997</c:v>
                </c:pt>
                <c:pt idx="76">
                  <c:v>0.72199999999999998</c:v>
                </c:pt>
                <c:pt idx="77">
                  <c:v>0.73199999999999998</c:v>
                </c:pt>
                <c:pt idx="78">
                  <c:v>0.74099999999999999</c:v>
                </c:pt>
                <c:pt idx="79">
                  <c:v>0.751</c:v>
                </c:pt>
                <c:pt idx="80">
                  <c:v>0.76</c:v>
                </c:pt>
                <c:pt idx="81">
                  <c:v>0.77</c:v>
                </c:pt>
                <c:pt idx="82">
                  <c:v>0.77900000000000003</c:v>
                </c:pt>
                <c:pt idx="83">
                  <c:v>0.78900000000000003</c:v>
                </c:pt>
                <c:pt idx="84">
                  <c:v>0.79800000000000004</c:v>
                </c:pt>
                <c:pt idx="85">
                  <c:v>0.80800000000000005</c:v>
                </c:pt>
                <c:pt idx="86">
                  <c:v>0.81700000000000006</c:v>
                </c:pt>
                <c:pt idx="87">
                  <c:v>0.82699999999999996</c:v>
                </c:pt>
                <c:pt idx="88">
                  <c:v>0.83599999999999997</c:v>
                </c:pt>
                <c:pt idx="89">
                  <c:v>0.84599999999999997</c:v>
                </c:pt>
                <c:pt idx="90">
                  <c:v>0.85499999999999998</c:v>
                </c:pt>
                <c:pt idx="91">
                  <c:v>0.86499999999999999</c:v>
                </c:pt>
                <c:pt idx="92">
                  <c:v>0.874</c:v>
                </c:pt>
                <c:pt idx="93">
                  <c:v>0.88400000000000001</c:v>
                </c:pt>
                <c:pt idx="94">
                  <c:v>0.89300000000000002</c:v>
                </c:pt>
                <c:pt idx="95">
                  <c:v>0.90300000000000002</c:v>
                </c:pt>
                <c:pt idx="96">
                  <c:v>0.91200000000000003</c:v>
                </c:pt>
                <c:pt idx="97">
                  <c:v>0.92200000000000004</c:v>
                </c:pt>
                <c:pt idx="98">
                  <c:v>0.93100000000000005</c:v>
                </c:pt>
                <c:pt idx="99">
                  <c:v>0.94100000000000006</c:v>
                </c:pt>
                <c:pt idx="100">
                  <c:v>0.95000000000000007</c:v>
                </c:pt>
                <c:pt idx="101">
                  <c:v>0.96</c:v>
                </c:pt>
                <c:pt idx="102">
                  <c:v>0.96899999999999997</c:v>
                </c:pt>
                <c:pt idx="103">
                  <c:v>0.97899999999999998</c:v>
                </c:pt>
                <c:pt idx="104">
                  <c:v>0.98799999999999999</c:v>
                </c:pt>
                <c:pt idx="105">
                  <c:v>0.998</c:v>
                </c:pt>
                <c:pt idx="106">
                  <c:v>1.0069999999999999</c:v>
                </c:pt>
                <c:pt idx="107">
                  <c:v>1.0169999999999999</c:v>
                </c:pt>
                <c:pt idx="108">
                  <c:v>1.0259999999999998</c:v>
                </c:pt>
                <c:pt idx="109">
                  <c:v>1.0359999999999998</c:v>
                </c:pt>
                <c:pt idx="110">
                  <c:v>1.0449999999999999</c:v>
                </c:pt>
                <c:pt idx="111">
                  <c:v>1.0549999999999999</c:v>
                </c:pt>
                <c:pt idx="112">
                  <c:v>1.0639999999999998</c:v>
                </c:pt>
                <c:pt idx="113">
                  <c:v>1.0739999999999998</c:v>
                </c:pt>
                <c:pt idx="114">
                  <c:v>1.083</c:v>
                </c:pt>
                <c:pt idx="115">
                  <c:v>1.093</c:v>
                </c:pt>
                <c:pt idx="116">
                  <c:v>1.1019999999999999</c:v>
                </c:pt>
                <c:pt idx="117">
                  <c:v>1.1119999999999999</c:v>
                </c:pt>
                <c:pt idx="118">
                  <c:v>1.121</c:v>
                </c:pt>
                <c:pt idx="119">
                  <c:v>1.131</c:v>
                </c:pt>
                <c:pt idx="120">
                  <c:v>1.1399999999999999</c:v>
                </c:pt>
                <c:pt idx="121">
                  <c:v>1.1499999999999999</c:v>
                </c:pt>
                <c:pt idx="122">
                  <c:v>1.1589999999999998</c:v>
                </c:pt>
                <c:pt idx="123">
                  <c:v>1.1689999999999998</c:v>
                </c:pt>
                <c:pt idx="124">
                  <c:v>1.1779999999999999</c:v>
                </c:pt>
                <c:pt idx="125">
                  <c:v>1.1879999999999999</c:v>
                </c:pt>
                <c:pt idx="126">
                  <c:v>1.1969999999999998</c:v>
                </c:pt>
                <c:pt idx="127">
                  <c:v>1.2069999999999999</c:v>
                </c:pt>
                <c:pt idx="128">
                  <c:v>1.216</c:v>
                </c:pt>
                <c:pt idx="129">
                  <c:v>1.226</c:v>
                </c:pt>
                <c:pt idx="130">
                  <c:v>1.2349999999999999</c:v>
                </c:pt>
                <c:pt idx="131">
                  <c:v>1.2449999999999999</c:v>
                </c:pt>
                <c:pt idx="132">
                  <c:v>1.254</c:v>
                </c:pt>
                <c:pt idx="133">
                  <c:v>1.2639999999999998</c:v>
                </c:pt>
                <c:pt idx="134">
                  <c:v>1.2729999999999999</c:v>
                </c:pt>
                <c:pt idx="135">
                  <c:v>1.2829999999999999</c:v>
                </c:pt>
                <c:pt idx="136">
                  <c:v>1.2919999999999998</c:v>
                </c:pt>
                <c:pt idx="137">
                  <c:v>1.3019999999999998</c:v>
                </c:pt>
                <c:pt idx="138">
                  <c:v>1.3109999999999999</c:v>
                </c:pt>
                <c:pt idx="139">
                  <c:v>1.321</c:v>
                </c:pt>
                <c:pt idx="140">
                  <c:v>1.3299999999999998</c:v>
                </c:pt>
                <c:pt idx="141">
                  <c:v>1.3399999999999999</c:v>
                </c:pt>
                <c:pt idx="142">
                  <c:v>1.349</c:v>
                </c:pt>
                <c:pt idx="143">
                  <c:v>1.359</c:v>
                </c:pt>
                <c:pt idx="144">
                  <c:v>1.3679999999999999</c:v>
                </c:pt>
                <c:pt idx="145">
                  <c:v>1.3779999999999999</c:v>
                </c:pt>
                <c:pt idx="146">
                  <c:v>1.387</c:v>
                </c:pt>
                <c:pt idx="147">
                  <c:v>1.3969999999999998</c:v>
                </c:pt>
                <c:pt idx="148">
                  <c:v>1.4059999999999999</c:v>
                </c:pt>
                <c:pt idx="149">
                  <c:v>1.4159999999999999</c:v>
                </c:pt>
                <c:pt idx="150">
                  <c:v>1.4249999999999998</c:v>
                </c:pt>
                <c:pt idx="151">
                  <c:v>1.4349999999999998</c:v>
                </c:pt>
                <c:pt idx="152">
                  <c:v>1.444</c:v>
                </c:pt>
                <c:pt idx="153">
                  <c:v>1.454</c:v>
                </c:pt>
                <c:pt idx="154">
                  <c:v>1.4629999999999999</c:v>
                </c:pt>
                <c:pt idx="155">
                  <c:v>1.4729999999999999</c:v>
                </c:pt>
                <c:pt idx="156">
                  <c:v>1.482</c:v>
                </c:pt>
                <c:pt idx="157">
                  <c:v>1.492</c:v>
                </c:pt>
                <c:pt idx="158">
                  <c:v>1.5009999999999999</c:v>
                </c:pt>
                <c:pt idx="159">
                  <c:v>1.5109999999999999</c:v>
                </c:pt>
                <c:pt idx="160">
                  <c:v>1.5199999999999998</c:v>
                </c:pt>
                <c:pt idx="161">
                  <c:v>1.5299999999999998</c:v>
                </c:pt>
                <c:pt idx="162">
                  <c:v>1.5389999999999999</c:v>
                </c:pt>
                <c:pt idx="163">
                  <c:v>1.5489999999999999</c:v>
                </c:pt>
                <c:pt idx="164">
                  <c:v>1.5579999999999998</c:v>
                </c:pt>
                <c:pt idx="165">
                  <c:v>1.5679999999999998</c:v>
                </c:pt>
                <c:pt idx="166">
                  <c:v>1.577</c:v>
                </c:pt>
                <c:pt idx="167">
                  <c:v>1.587</c:v>
                </c:pt>
                <c:pt idx="168">
                  <c:v>1.5959999999999999</c:v>
                </c:pt>
                <c:pt idx="169">
                  <c:v>1.6059999999999999</c:v>
                </c:pt>
                <c:pt idx="170">
                  <c:v>1.615</c:v>
                </c:pt>
                <c:pt idx="171">
                  <c:v>1.625</c:v>
                </c:pt>
                <c:pt idx="172">
                  <c:v>1.6339999999999999</c:v>
                </c:pt>
                <c:pt idx="173">
                  <c:v>1.6439999999999999</c:v>
                </c:pt>
                <c:pt idx="174">
                  <c:v>1.6529999999999998</c:v>
                </c:pt>
                <c:pt idx="175">
                  <c:v>1.6629999999999998</c:v>
                </c:pt>
                <c:pt idx="176">
                  <c:v>1.6719999999999999</c:v>
                </c:pt>
                <c:pt idx="177">
                  <c:v>1.6819999999999999</c:v>
                </c:pt>
                <c:pt idx="178">
                  <c:v>1.6909999999999998</c:v>
                </c:pt>
                <c:pt idx="179">
                  <c:v>1.7009999999999998</c:v>
                </c:pt>
                <c:pt idx="180">
                  <c:v>1.71</c:v>
                </c:pt>
                <c:pt idx="181">
                  <c:v>1.72</c:v>
                </c:pt>
                <c:pt idx="182">
                  <c:v>1.7289999999999999</c:v>
                </c:pt>
                <c:pt idx="183">
                  <c:v>1.7389999999999999</c:v>
                </c:pt>
                <c:pt idx="184">
                  <c:v>1.748</c:v>
                </c:pt>
                <c:pt idx="185">
                  <c:v>1.758</c:v>
                </c:pt>
                <c:pt idx="186">
                  <c:v>1.7669999999999999</c:v>
                </c:pt>
                <c:pt idx="187">
                  <c:v>1.7769999999999999</c:v>
                </c:pt>
                <c:pt idx="188">
                  <c:v>1.7859999999999998</c:v>
                </c:pt>
                <c:pt idx="189">
                  <c:v>1.7929999999999999</c:v>
                </c:pt>
                <c:pt idx="190">
                  <c:v>1.2999999999999999E-2</c:v>
                </c:pt>
                <c:pt idx="191">
                  <c:v>1.2999999999999999E-2</c:v>
                </c:pt>
                <c:pt idx="192">
                  <c:v>1.2999999999999999E-2</c:v>
                </c:pt>
                <c:pt idx="193">
                  <c:v>1.2999999999999999E-2</c:v>
                </c:pt>
                <c:pt idx="194">
                  <c:v>1.2999999999999999E-2</c:v>
                </c:pt>
                <c:pt idx="195">
                  <c:v>1.2999999999999999E-2</c:v>
                </c:pt>
                <c:pt idx="196">
                  <c:v>1.2999999999999999E-2</c:v>
                </c:pt>
                <c:pt idx="197">
                  <c:v>1.2999999999999999E-2</c:v>
                </c:pt>
                <c:pt idx="198">
                  <c:v>1.2999999999999999E-2</c:v>
                </c:pt>
                <c:pt idx="199">
                  <c:v>1.2999999999999999E-2</c:v>
                </c:pt>
                <c:pt idx="200">
                  <c:v>1.2999999999999999E-2</c:v>
                </c:pt>
                <c:pt idx="201">
                  <c:v>1.2999999999999999E-2</c:v>
                </c:pt>
                <c:pt idx="202">
                  <c:v>1.2999999999999999E-2</c:v>
                </c:pt>
                <c:pt idx="203">
                  <c:v>1.2999999999999999E-2</c:v>
                </c:pt>
                <c:pt idx="204">
                  <c:v>1.2999999999999999E-2</c:v>
                </c:pt>
                <c:pt idx="205">
                  <c:v>1.2999999999999999E-2</c:v>
                </c:pt>
                <c:pt idx="206">
                  <c:v>1.2999999999999999E-2</c:v>
                </c:pt>
                <c:pt idx="207">
                  <c:v>1.2999999999999999E-2</c:v>
                </c:pt>
                <c:pt idx="208">
                  <c:v>1.2999999999999999E-2</c:v>
                </c:pt>
                <c:pt idx="209">
                  <c:v>1.2999999999999999E-2</c:v>
                </c:pt>
                <c:pt idx="210">
                  <c:v>1.2999999999999999E-2</c:v>
                </c:pt>
                <c:pt idx="211">
                  <c:v>1.2999999999999999E-2</c:v>
                </c:pt>
                <c:pt idx="212">
                  <c:v>1.2999999999999999E-2</c:v>
                </c:pt>
                <c:pt idx="213">
                  <c:v>1.2999999999999999E-2</c:v>
                </c:pt>
                <c:pt idx="214">
                  <c:v>1.2999999999999999E-2</c:v>
                </c:pt>
              </c:numCache>
            </c:numRef>
          </c:xVal>
          <c:yVal>
            <c:numRef>
              <c:f>'S2(water)(DMTA)'!$E$7:$E$985</c:f>
              <c:numCache>
                <c:formatCode>General</c:formatCode>
                <c:ptCount val="979"/>
                <c:pt idx="0">
                  <c:v>0.66200000000000003</c:v>
                </c:pt>
                <c:pt idx="1">
                  <c:v>0.95199999999999996</c:v>
                </c:pt>
                <c:pt idx="2">
                  <c:v>1.496</c:v>
                </c:pt>
                <c:pt idx="3">
                  <c:v>1.9</c:v>
                </c:pt>
                <c:pt idx="4">
                  <c:v>2.3769999999999998</c:v>
                </c:pt>
                <c:pt idx="5">
                  <c:v>2.8</c:v>
                </c:pt>
                <c:pt idx="6">
                  <c:v>3.2160000000000002</c:v>
                </c:pt>
                <c:pt idx="7">
                  <c:v>3.6840000000000002</c:v>
                </c:pt>
                <c:pt idx="8">
                  <c:v>4.2220000000000004</c:v>
                </c:pt>
                <c:pt idx="9">
                  <c:v>4.7110000000000003</c:v>
                </c:pt>
                <c:pt idx="10">
                  <c:v>4.952</c:v>
                </c:pt>
                <c:pt idx="11">
                  <c:v>5.4560000000000004</c:v>
                </c:pt>
                <c:pt idx="12">
                  <c:v>6.0069999999999997</c:v>
                </c:pt>
                <c:pt idx="13">
                  <c:v>6.2519999999999998</c:v>
                </c:pt>
                <c:pt idx="14">
                  <c:v>6.7649999999999997</c:v>
                </c:pt>
                <c:pt idx="15">
                  <c:v>7.4710000000000001</c:v>
                </c:pt>
                <c:pt idx="16">
                  <c:v>7.806</c:v>
                </c:pt>
                <c:pt idx="17">
                  <c:v>8.11</c:v>
                </c:pt>
                <c:pt idx="18">
                  <c:v>8.81</c:v>
                </c:pt>
                <c:pt idx="19">
                  <c:v>9.1229999999999993</c:v>
                </c:pt>
                <c:pt idx="20">
                  <c:v>9.3670000000000009</c:v>
                </c:pt>
                <c:pt idx="21">
                  <c:v>10.131</c:v>
                </c:pt>
                <c:pt idx="22">
                  <c:v>10.566000000000001</c:v>
                </c:pt>
                <c:pt idx="23">
                  <c:v>10.93</c:v>
                </c:pt>
                <c:pt idx="24">
                  <c:v>11.473000000000001</c:v>
                </c:pt>
                <c:pt idx="25">
                  <c:v>11.657</c:v>
                </c:pt>
                <c:pt idx="26">
                  <c:v>12.281000000000001</c:v>
                </c:pt>
                <c:pt idx="27">
                  <c:v>12.8</c:v>
                </c:pt>
                <c:pt idx="28">
                  <c:v>13.214</c:v>
                </c:pt>
                <c:pt idx="29">
                  <c:v>13.693</c:v>
                </c:pt>
                <c:pt idx="30">
                  <c:v>14.157999999999999</c:v>
                </c:pt>
                <c:pt idx="31">
                  <c:v>14.587999999999999</c:v>
                </c:pt>
                <c:pt idx="32">
                  <c:v>15.041</c:v>
                </c:pt>
                <c:pt idx="33">
                  <c:v>15.574</c:v>
                </c:pt>
                <c:pt idx="34">
                  <c:v>15.973000000000001</c:v>
                </c:pt>
                <c:pt idx="35">
                  <c:v>16.451000000000001</c:v>
                </c:pt>
                <c:pt idx="36">
                  <c:v>17.023</c:v>
                </c:pt>
                <c:pt idx="37">
                  <c:v>17.420000000000002</c:v>
                </c:pt>
                <c:pt idx="38">
                  <c:v>17.815999999999999</c:v>
                </c:pt>
                <c:pt idx="39">
                  <c:v>18.271000000000001</c:v>
                </c:pt>
                <c:pt idx="40">
                  <c:v>18.824000000000002</c:v>
                </c:pt>
                <c:pt idx="41">
                  <c:v>19.268000000000001</c:v>
                </c:pt>
                <c:pt idx="42">
                  <c:v>19.734000000000002</c:v>
                </c:pt>
                <c:pt idx="43">
                  <c:v>20.091999999999999</c:v>
                </c:pt>
                <c:pt idx="44">
                  <c:v>20.728000000000002</c:v>
                </c:pt>
                <c:pt idx="45">
                  <c:v>21.137</c:v>
                </c:pt>
                <c:pt idx="46">
                  <c:v>21.582999999999998</c:v>
                </c:pt>
                <c:pt idx="47">
                  <c:v>21.972000000000001</c:v>
                </c:pt>
                <c:pt idx="48">
                  <c:v>22.404</c:v>
                </c:pt>
                <c:pt idx="49">
                  <c:v>22.936</c:v>
                </c:pt>
                <c:pt idx="50">
                  <c:v>23.39</c:v>
                </c:pt>
                <c:pt idx="51">
                  <c:v>23.908999999999999</c:v>
                </c:pt>
                <c:pt idx="52">
                  <c:v>24.335000000000001</c:v>
                </c:pt>
                <c:pt idx="53">
                  <c:v>24.768000000000001</c:v>
                </c:pt>
                <c:pt idx="54">
                  <c:v>25.335000000000001</c:v>
                </c:pt>
                <c:pt idx="55">
                  <c:v>25.84</c:v>
                </c:pt>
                <c:pt idx="56">
                  <c:v>26.213000000000001</c:v>
                </c:pt>
                <c:pt idx="57">
                  <c:v>26.64</c:v>
                </c:pt>
                <c:pt idx="58">
                  <c:v>27.149000000000001</c:v>
                </c:pt>
                <c:pt idx="59">
                  <c:v>27.611999999999998</c:v>
                </c:pt>
                <c:pt idx="60">
                  <c:v>27.989000000000001</c:v>
                </c:pt>
                <c:pt idx="61">
                  <c:v>28.492000000000001</c:v>
                </c:pt>
                <c:pt idx="62">
                  <c:v>28.911999999999999</c:v>
                </c:pt>
                <c:pt idx="63">
                  <c:v>29.391999999999999</c:v>
                </c:pt>
                <c:pt idx="64">
                  <c:v>29.827000000000002</c:v>
                </c:pt>
                <c:pt idx="65">
                  <c:v>30.292000000000002</c:v>
                </c:pt>
                <c:pt idx="66">
                  <c:v>30.872</c:v>
                </c:pt>
                <c:pt idx="67">
                  <c:v>31.213999999999999</c:v>
                </c:pt>
                <c:pt idx="68">
                  <c:v>31.677</c:v>
                </c:pt>
                <c:pt idx="69">
                  <c:v>32.079000000000001</c:v>
                </c:pt>
                <c:pt idx="70">
                  <c:v>32.515000000000001</c:v>
                </c:pt>
                <c:pt idx="71">
                  <c:v>32.856000000000002</c:v>
                </c:pt>
                <c:pt idx="72">
                  <c:v>33.268999999999998</c:v>
                </c:pt>
                <c:pt idx="73">
                  <c:v>33.494999999999997</c:v>
                </c:pt>
                <c:pt idx="74">
                  <c:v>33.89</c:v>
                </c:pt>
                <c:pt idx="75">
                  <c:v>34.25</c:v>
                </c:pt>
                <c:pt idx="76">
                  <c:v>34.46</c:v>
                </c:pt>
                <c:pt idx="77">
                  <c:v>34.692999999999998</c:v>
                </c:pt>
                <c:pt idx="78">
                  <c:v>34.997</c:v>
                </c:pt>
                <c:pt idx="79">
                  <c:v>35.395000000000003</c:v>
                </c:pt>
                <c:pt idx="80">
                  <c:v>35.881999999999998</c:v>
                </c:pt>
                <c:pt idx="81">
                  <c:v>36.11</c:v>
                </c:pt>
                <c:pt idx="82">
                  <c:v>36.561999999999998</c:v>
                </c:pt>
                <c:pt idx="83">
                  <c:v>36.994</c:v>
                </c:pt>
                <c:pt idx="84">
                  <c:v>37.496000000000002</c:v>
                </c:pt>
                <c:pt idx="85">
                  <c:v>37.981999999999999</c:v>
                </c:pt>
                <c:pt idx="86">
                  <c:v>38.384999999999998</c:v>
                </c:pt>
                <c:pt idx="87">
                  <c:v>38.56</c:v>
                </c:pt>
                <c:pt idx="88">
                  <c:v>39.030999999999999</c:v>
                </c:pt>
                <c:pt idx="89">
                  <c:v>39.103000000000002</c:v>
                </c:pt>
                <c:pt idx="90">
                  <c:v>39.701000000000001</c:v>
                </c:pt>
                <c:pt idx="91">
                  <c:v>40.167000000000002</c:v>
                </c:pt>
                <c:pt idx="92">
                  <c:v>40.344999999999999</c:v>
                </c:pt>
                <c:pt idx="93">
                  <c:v>40.692999999999998</c:v>
                </c:pt>
                <c:pt idx="94">
                  <c:v>41.167999999999999</c:v>
                </c:pt>
                <c:pt idx="95">
                  <c:v>41.543999999999997</c:v>
                </c:pt>
                <c:pt idx="96">
                  <c:v>41.969000000000001</c:v>
                </c:pt>
                <c:pt idx="97">
                  <c:v>42.317</c:v>
                </c:pt>
                <c:pt idx="98">
                  <c:v>42.802</c:v>
                </c:pt>
                <c:pt idx="99">
                  <c:v>43.168999999999997</c:v>
                </c:pt>
                <c:pt idx="100">
                  <c:v>43.459000000000003</c:v>
                </c:pt>
                <c:pt idx="101">
                  <c:v>43.601999999999997</c:v>
                </c:pt>
                <c:pt idx="102">
                  <c:v>43.994</c:v>
                </c:pt>
                <c:pt idx="103">
                  <c:v>44.161999999999999</c:v>
                </c:pt>
                <c:pt idx="104">
                  <c:v>44.581000000000003</c:v>
                </c:pt>
                <c:pt idx="105">
                  <c:v>45.008000000000003</c:v>
                </c:pt>
                <c:pt idx="106">
                  <c:v>45.378</c:v>
                </c:pt>
                <c:pt idx="107">
                  <c:v>45.752000000000002</c:v>
                </c:pt>
                <c:pt idx="108">
                  <c:v>46.021000000000001</c:v>
                </c:pt>
                <c:pt idx="109">
                  <c:v>46.600999999999999</c:v>
                </c:pt>
                <c:pt idx="110">
                  <c:v>46.872</c:v>
                </c:pt>
                <c:pt idx="111">
                  <c:v>47.323</c:v>
                </c:pt>
                <c:pt idx="112">
                  <c:v>47.633000000000003</c:v>
                </c:pt>
                <c:pt idx="113">
                  <c:v>48.027999999999999</c:v>
                </c:pt>
                <c:pt idx="114">
                  <c:v>48.415999999999997</c:v>
                </c:pt>
                <c:pt idx="115">
                  <c:v>48.896999999999998</c:v>
                </c:pt>
                <c:pt idx="116">
                  <c:v>49.255000000000003</c:v>
                </c:pt>
                <c:pt idx="117">
                  <c:v>49.622</c:v>
                </c:pt>
                <c:pt idx="118">
                  <c:v>50.085000000000001</c:v>
                </c:pt>
                <c:pt idx="119">
                  <c:v>50.307000000000002</c:v>
                </c:pt>
                <c:pt idx="120">
                  <c:v>50.734999999999999</c:v>
                </c:pt>
                <c:pt idx="121">
                  <c:v>51.066000000000003</c:v>
                </c:pt>
                <c:pt idx="122">
                  <c:v>51.62</c:v>
                </c:pt>
                <c:pt idx="123">
                  <c:v>51.94</c:v>
                </c:pt>
                <c:pt idx="124">
                  <c:v>52.286000000000001</c:v>
                </c:pt>
                <c:pt idx="125">
                  <c:v>52.718000000000004</c:v>
                </c:pt>
                <c:pt idx="126">
                  <c:v>52.826000000000001</c:v>
                </c:pt>
                <c:pt idx="127">
                  <c:v>53.152999999999999</c:v>
                </c:pt>
                <c:pt idx="128">
                  <c:v>53.465000000000003</c:v>
                </c:pt>
                <c:pt idx="129">
                  <c:v>53.875999999999998</c:v>
                </c:pt>
                <c:pt idx="130">
                  <c:v>54.252000000000002</c:v>
                </c:pt>
                <c:pt idx="131">
                  <c:v>54.469000000000001</c:v>
                </c:pt>
                <c:pt idx="132">
                  <c:v>54.944000000000003</c:v>
                </c:pt>
                <c:pt idx="133">
                  <c:v>55.317999999999998</c:v>
                </c:pt>
                <c:pt idx="134">
                  <c:v>55.677</c:v>
                </c:pt>
                <c:pt idx="135">
                  <c:v>56.109000000000002</c:v>
                </c:pt>
                <c:pt idx="136">
                  <c:v>56.393000000000001</c:v>
                </c:pt>
                <c:pt idx="137">
                  <c:v>56.603999999999999</c:v>
                </c:pt>
                <c:pt idx="138">
                  <c:v>56.921999999999997</c:v>
                </c:pt>
                <c:pt idx="139">
                  <c:v>57.296999999999997</c:v>
                </c:pt>
                <c:pt idx="140">
                  <c:v>57.648000000000003</c:v>
                </c:pt>
                <c:pt idx="141">
                  <c:v>58.012</c:v>
                </c:pt>
                <c:pt idx="142">
                  <c:v>58.328000000000003</c:v>
                </c:pt>
                <c:pt idx="143">
                  <c:v>58.698999999999998</c:v>
                </c:pt>
                <c:pt idx="144">
                  <c:v>59.066000000000003</c:v>
                </c:pt>
                <c:pt idx="145">
                  <c:v>59.311</c:v>
                </c:pt>
                <c:pt idx="146">
                  <c:v>59.7</c:v>
                </c:pt>
                <c:pt idx="147">
                  <c:v>59.911000000000001</c:v>
                </c:pt>
                <c:pt idx="148">
                  <c:v>59.933</c:v>
                </c:pt>
                <c:pt idx="149">
                  <c:v>60.406999999999996</c:v>
                </c:pt>
                <c:pt idx="150">
                  <c:v>60.726999999999997</c:v>
                </c:pt>
                <c:pt idx="151">
                  <c:v>61.084000000000003</c:v>
                </c:pt>
                <c:pt idx="152">
                  <c:v>61.345999999999997</c:v>
                </c:pt>
                <c:pt idx="153">
                  <c:v>61.762999999999998</c:v>
                </c:pt>
                <c:pt idx="154">
                  <c:v>62.091999999999999</c:v>
                </c:pt>
                <c:pt idx="155">
                  <c:v>62.484999999999999</c:v>
                </c:pt>
                <c:pt idx="156">
                  <c:v>62.637</c:v>
                </c:pt>
                <c:pt idx="157">
                  <c:v>63.05</c:v>
                </c:pt>
                <c:pt idx="158">
                  <c:v>63.216000000000001</c:v>
                </c:pt>
                <c:pt idx="159">
                  <c:v>63.518999999999998</c:v>
                </c:pt>
                <c:pt idx="160">
                  <c:v>63.78</c:v>
                </c:pt>
                <c:pt idx="161">
                  <c:v>64.188999999999993</c:v>
                </c:pt>
                <c:pt idx="162">
                  <c:v>64.591999999999999</c:v>
                </c:pt>
                <c:pt idx="163">
                  <c:v>64.795000000000002</c:v>
                </c:pt>
                <c:pt idx="164">
                  <c:v>65.197999999999993</c:v>
                </c:pt>
                <c:pt idx="165">
                  <c:v>65.611000000000004</c:v>
                </c:pt>
                <c:pt idx="166">
                  <c:v>65.766999999999996</c:v>
                </c:pt>
                <c:pt idx="167">
                  <c:v>66.335999999999999</c:v>
                </c:pt>
                <c:pt idx="168">
                  <c:v>66.19</c:v>
                </c:pt>
                <c:pt idx="169">
                  <c:v>66.528999999999996</c:v>
                </c:pt>
                <c:pt idx="170">
                  <c:v>66.808999999999997</c:v>
                </c:pt>
                <c:pt idx="171">
                  <c:v>67.176000000000002</c:v>
                </c:pt>
                <c:pt idx="172">
                  <c:v>67.400000000000006</c:v>
                </c:pt>
                <c:pt idx="173">
                  <c:v>67.668999999999997</c:v>
                </c:pt>
                <c:pt idx="174">
                  <c:v>67.918000000000006</c:v>
                </c:pt>
                <c:pt idx="175">
                  <c:v>68.415000000000006</c:v>
                </c:pt>
                <c:pt idx="176">
                  <c:v>68.707999999999998</c:v>
                </c:pt>
                <c:pt idx="177">
                  <c:v>69.031000000000006</c:v>
                </c:pt>
                <c:pt idx="178">
                  <c:v>69.244</c:v>
                </c:pt>
                <c:pt idx="179">
                  <c:v>69.748999999999995</c:v>
                </c:pt>
                <c:pt idx="180">
                  <c:v>69.876999999999995</c:v>
                </c:pt>
                <c:pt idx="181">
                  <c:v>70.227000000000004</c:v>
                </c:pt>
                <c:pt idx="182">
                  <c:v>70.468000000000004</c:v>
                </c:pt>
                <c:pt idx="183">
                  <c:v>70.721000000000004</c:v>
                </c:pt>
                <c:pt idx="184">
                  <c:v>70.971999999999994</c:v>
                </c:pt>
                <c:pt idx="185">
                  <c:v>71.355999999999995</c:v>
                </c:pt>
                <c:pt idx="186">
                  <c:v>71.819999999999993</c:v>
                </c:pt>
                <c:pt idx="187">
                  <c:v>72.043000000000006</c:v>
                </c:pt>
                <c:pt idx="188">
                  <c:v>72.268000000000001</c:v>
                </c:pt>
                <c:pt idx="189">
                  <c:v>49.595999999999997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63-4649-AB50-E2373165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6328"/>
        <c:axId val="223056720"/>
      </c:scatterChart>
      <c:valAx>
        <c:axId val="22305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6720"/>
        <c:crosses val="autoZero"/>
        <c:crossBetween val="midCat"/>
        <c:majorUnit val="0.2"/>
      </c:valAx>
      <c:valAx>
        <c:axId val="223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'S2(water)(DMTA)'!$G$7:$G$985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8.7626249999999981E-5</c:v>
                </c:pt>
                <c:pt idx="2">
                  <c:v>1.66489875E-4</c:v>
                </c:pt>
                <c:pt idx="3">
                  <c:v>2.5411612500000002E-4</c:v>
                </c:pt>
                <c:pt idx="4">
                  <c:v>3.3297975E-4</c:v>
                </c:pt>
                <c:pt idx="5">
                  <c:v>4.2060600000000002E-4</c:v>
                </c:pt>
                <c:pt idx="6">
                  <c:v>4.9946962499999999E-4</c:v>
                </c:pt>
                <c:pt idx="7">
                  <c:v>5.8709587500000002E-4</c:v>
                </c:pt>
                <c:pt idx="8">
                  <c:v>6.6595949999999999E-4</c:v>
                </c:pt>
                <c:pt idx="9">
                  <c:v>7.5358575000000001E-4</c:v>
                </c:pt>
                <c:pt idx="10">
                  <c:v>8.324493750000001E-4</c:v>
                </c:pt>
                <c:pt idx="11">
                  <c:v>9.2007562500000001E-4</c:v>
                </c:pt>
                <c:pt idx="12">
                  <c:v>9.9893924999999999E-4</c:v>
                </c:pt>
                <c:pt idx="13">
                  <c:v>1.0865655E-3</c:v>
                </c:pt>
                <c:pt idx="14">
                  <c:v>1.1654291250000001E-3</c:v>
                </c:pt>
                <c:pt idx="15">
                  <c:v>1.2530553750000001E-3</c:v>
                </c:pt>
                <c:pt idx="16">
                  <c:v>1.3319190000000002E-3</c:v>
                </c:pt>
                <c:pt idx="17">
                  <c:v>1.41954525E-3</c:v>
                </c:pt>
                <c:pt idx="18">
                  <c:v>1.4984088749999999E-3</c:v>
                </c:pt>
                <c:pt idx="19">
                  <c:v>1.5860351250000001E-3</c:v>
                </c:pt>
                <c:pt idx="20">
                  <c:v>1.6648987500000002E-3</c:v>
                </c:pt>
                <c:pt idx="21">
                  <c:v>1.7525250000000004E-3</c:v>
                </c:pt>
                <c:pt idx="22">
                  <c:v>1.8313886250000001E-3</c:v>
                </c:pt>
                <c:pt idx="23">
                  <c:v>1.9190148749999999E-3</c:v>
                </c:pt>
                <c:pt idx="24">
                  <c:v>1.9978785E-3</c:v>
                </c:pt>
                <c:pt idx="25">
                  <c:v>2.0855047500000002E-3</c:v>
                </c:pt>
                <c:pt idx="26">
                  <c:v>2.1643683750000005E-3</c:v>
                </c:pt>
                <c:pt idx="27">
                  <c:v>2.2519946249999999E-3</c:v>
                </c:pt>
                <c:pt idx="28">
                  <c:v>2.3308582500000002E-3</c:v>
                </c:pt>
                <c:pt idx="29">
                  <c:v>2.4184845E-3</c:v>
                </c:pt>
                <c:pt idx="30">
                  <c:v>2.4973481250000003E-3</c:v>
                </c:pt>
                <c:pt idx="31">
                  <c:v>2.5849743749999997E-3</c:v>
                </c:pt>
                <c:pt idx="32">
                  <c:v>2.663838E-3</c:v>
                </c:pt>
                <c:pt idx="33">
                  <c:v>2.7514642499999998E-3</c:v>
                </c:pt>
                <c:pt idx="34">
                  <c:v>2.8303278750000005E-3</c:v>
                </c:pt>
                <c:pt idx="35">
                  <c:v>2.9179541250000003E-3</c:v>
                </c:pt>
                <c:pt idx="36">
                  <c:v>2.9968177499999997E-3</c:v>
                </c:pt>
                <c:pt idx="37">
                  <c:v>3.084444E-3</c:v>
                </c:pt>
                <c:pt idx="38">
                  <c:v>3.1633076249999999E-3</c:v>
                </c:pt>
                <c:pt idx="39">
                  <c:v>3.2509338750000001E-3</c:v>
                </c:pt>
                <c:pt idx="40">
                  <c:v>3.3297975000000004E-3</c:v>
                </c:pt>
                <c:pt idx="41">
                  <c:v>3.4174237499999998E-3</c:v>
                </c:pt>
                <c:pt idx="42">
                  <c:v>3.4962873750000001E-3</c:v>
                </c:pt>
                <c:pt idx="43">
                  <c:v>3.5839136250000003E-3</c:v>
                </c:pt>
                <c:pt idx="44">
                  <c:v>3.6627772500000002E-3</c:v>
                </c:pt>
                <c:pt idx="45">
                  <c:v>3.7504035000000004E-3</c:v>
                </c:pt>
                <c:pt idx="46">
                  <c:v>3.8292671249999998E-3</c:v>
                </c:pt>
                <c:pt idx="47">
                  <c:v>3.9168933750000001E-3</c:v>
                </c:pt>
                <c:pt idx="48">
                  <c:v>3.995757E-3</c:v>
                </c:pt>
                <c:pt idx="49">
                  <c:v>4.0833832500000002E-3</c:v>
                </c:pt>
                <c:pt idx="50">
                  <c:v>4.1622468750000001E-3</c:v>
                </c:pt>
                <c:pt idx="51">
                  <c:v>4.2498731250000003E-3</c:v>
                </c:pt>
                <c:pt idx="52">
                  <c:v>4.3287367500000002E-3</c:v>
                </c:pt>
                <c:pt idx="53">
                  <c:v>4.4163629999999995E-3</c:v>
                </c:pt>
                <c:pt idx="54">
                  <c:v>4.4952266250000003E-3</c:v>
                </c:pt>
                <c:pt idx="55">
                  <c:v>4.5828528749999996E-3</c:v>
                </c:pt>
                <c:pt idx="56">
                  <c:v>4.6617165000000004E-3</c:v>
                </c:pt>
                <c:pt idx="57">
                  <c:v>4.7493427499999998E-3</c:v>
                </c:pt>
                <c:pt idx="58">
                  <c:v>4.8282063749999996E-3</c:v>
                </c:pt>
                <c:pt idx="59">
                  <c:v>4.9158326250000007E-3</c:v>
                </c:pt>
                <c:pt idx="60">
                  <c:v>4.9946962500000006E-3</c:v>
                </c:pt>
                <c:pt idx="61">
                  <c:v>5.0823224999999991E-3</c:v>
                </c:pt>
                <c:pt idx="62">
                  <c:v>5.1611861249999998E-3</c:v>
                </c:pt>
                <c:pt idx="63">
                  <c:v>5.2488123749999992E-3</c:v>
                </c:pt>
                <c:pt idx="64">
                  <c:v>5.3276759999999999E-3</c:v>
                </c:pt>
                <c:pt idx="65">
                  <c:v>5.4153022500000002E-3</c:v>
                </c:pt>
                <c:pt idx="66">
                  <c:v>5.494165875E-3</c:v>
                </c:pt>
                <c:pt idx="67">
                  <c:v>5.5817921250000003E-3</c:v>
                </c:pt>
                <c:pt idx="68">
                  <c:v>5.660655750000001E-3</c:v>
                </c:pt>
                <c:pt idx="69">
                  <c:v>5.7482820000000004E-3</c:v>
                </c:pt>
                <c:pt idx="70">
                  <c:v>5.8271456249999994E-3</c:v>
                </c:pt>
                <c:pt idx="71">
                  <c:v>5.9147718750000014E-3</c:v>
                </c:pt>
                <c:pt idx="72">
                  <c:v>5.9936354999999995E-3</c:v>
                </c:pt>
                <c:pt idx="73">
                  <c:v>6.0812617500000006E-3</c:v>
                </c:pt>
                <c:pt idx="74">
                  <c:v>6.1601253749999996E-3</c:v>
                </c:pt>
                <c:pt idx="75">
                  <c:v>6.2477516249999998E-3</c:v>
                </c:pt>
                <c:pt idx="76">
                  <c:v>6.3266152499999997E-3</c:v>
                </c:pt>
                <c:pt idx="77">
                  <c:v>6.4142415E-3</c:v>
                </c:pt>
                <c:pt idx="78">
                  <c:v>6.493105124999999E-3</c:v>
                </c:pt>
                <c:pt idx="79">
                  <c:v>6.5807313750000009E-3</c:v>
                </c:pt>
                <c:pt idx="80">
                  <c:v>6.6595950000000008E-3</c:v>
                </c:pt>
                <c:pt idx="81">
                  <c:v>6.747221250000001E-3</c:v>
                </c:pt>
                <c:pt idx="82">
                  <c:v>6.826084875E-3</c:v>
                </c:pt>
                <c:pt idx="83">
                  <c:v>6.9137111250000003E-3</c:v>
                </c:pt>
                <c:pt idx="84">
                  <c:v>6.9925747500000001E-3</c:v>
                </c:pt>
                <c:pt idx="85">
                  <c:v>7.0802010000000012E-3</c:v>
                </c:pt>
                <c:pt idx="86">
                  <c:v>7.1590646250000002E-3</c:v>
                </c:pt>
                <c:pt idx="87">
                  <c:v>7.2466908749999996E-3</c:v>
                </c:pt>
                <c:pt idx="88">
                  <c:v>7.3255545000000004E-3</c:v>
                </c:pt>
                <c:pt idx="89">
                  <c:v>7.4131807499999989E-3</c:v>
                </c:pt>
                <c:pt idx="90">
                  <c:v>7.4920443749999996E-3</c:v>
                </c:pt>
                <c:pt idx="91">
                  <c:v>7.579670624999999E-3</c:v>
                </c:pt>
                <c:pt idx="92">
                  <c:v>7.6585342499999997E-3</c:v>
                </c:pt>
                <c:pt idx="93">
                  <c:v>7.7461604999999999E-3</c:v>
                </c:pt>
                <c:pt idx="94">
                  <c:v>7.8250241250000015E-3</c:v>
                </c:pt>
                <c:pt idx="95">
                  <c:v>7.912650375E-3</c:v>
                </c:pt>
                <c:pt idx="96">
                  <c:v>7.9915139999999999E-3</c:v>
                </c:pt>
                <c:pt idx="97">
                  <c:v>8.0791402500000001E-3</c:v>
                </c:pt>
                <c:pt idx="98">
                  <c:v>8.158003875E-3</c:v>
                </c:pt>
                <c:pt idx="99">
                  <c:v>8.2456301250000003E-3</c:v>
                </c:pt>
                <c:pt idx="100">
                  <c:v>8.3244937500000001E-3</c:v>
                </c:pt>
                <c:pt idx="101">
                  <c:v>8.4121200000000004E-3</c:v>
                </c:pt>
                <c:pt idx="102">
                  <c:v>8.4909836250000002E-3</c:v>
                </c:pt>
                <c:pt idx="103">
                  <c:v>8.5786098749999987E-3</c:v>
                </c:pt>
                <c:pt idx="104">
                  <c:v>8.6574735000000003E-3</c:v>
                </c:pt>
                <c:pt idx="105">
                  <c:v>8.7450997499999988E-3</c:v>
                </c:pt>
                <c:pt idx="106">
                  <c:v>8.8239633750000004E-3</c:v>
                </c:pt>
                <c:pt idx="107">
                  <c:v>8.9115896249999989E-3</c:v>
                </c:pt>
                <c:pt idx="108">
                  <c:v>8.9904532499999971E-3</c:v>
                </c:pt>
                <c:pt idx="109">
                  <c:v>9.0780794999999991E-3</c:v>
                </c:pt>
                <c:pt idx="110">
                  <c:v>9.1569431249999989E-3</c:v>
                </c:pt>
                <c:pt idx="111">
                  <c:v>9.2445693750000009E-3</c:v>
                </c:pt>
                <c:pt idx="112">
                  <c:v>9.3234329999999973E-3</c:v>
                </c:pt>
                <c:pt idx="113">
                  <c:v>9.4110592499999993E-3</c:v>
                </c:pt>
                <c:pt idx="114">
                  <c:v>9.4899228749999991E-3</c:v>
                </c:pt>
                <c:pt idx="115">
                  <c:v>9.5775491249999994E-3</c:v>
                </c:pt>
                <c:pt idx="116">
                  <c:v>9.6564127499999992E-3</c:v>
                </c:pt>
                <c:pt idx="117">
                  <c:v>9.7440389999999995E-3</c:v>
                </c:pt>
                <c:pt idx="118">
                  <c:v>9.8229026249999993E-3</c:v>
                </c:pt>
                <c:pt idx="119">
                  <c:v>9.9105288749999996E-3</c:v>
                </c:pt>
                <c:pt idx="120">
                  <c:v>9.9893924999999995E-3</c:v>
                </c:pt>
                <c:pt idx="121">
                  <c:v>1.007701875E-2</c:v>
                </c:pt>
                <c:pt idx="122">
                  <c:v>1.0155882374999998E-2</c:v>
                </c:pt>
                <c:pt idx="123">
                  <c:v>1.0243508625E-2</c:v>
                </c:pt>
                <c:pt idx="124">
                  <c:v>1.032237225E-2</c:v>
                </c:pt>
                <c:pt idx="125">
                  <c:v>1.04099985E-2</c:v>
                </c:pt>
                <c:pt idx="126">
                  <c:v>1.0488862124999998E-2</c:v>
                </c:pt>
                <c:pt idx="127">
                  <c:v>1.0576488375E-2</c:v>
                </c:pt>
                <c:pt idx="128">
                  <c:v>1.0655352E-2</c:v>
                </c:pt>
                <c:pt idx="129">
                  <c:v>1.074297825E-2</c:v>
                </c:pt>
                <c:pt idx="130">
                  <c:v>1.0821841874999998E-2</c:v>
                </c:pt>
                <c:pt idx="131">
                  <c:v>1.0909468124999998E-2</c:v>
                </c:pt>
                <c:pt idx="132">
                  <c:v>1.098833175E-2</c:v>
                </c:pt>
                <c:pt idx="133">
                  <c:v>1.1075957999999999E-2</c:v>
                </c:pt>
                <c:pt idx="134">
                  <c:v>1.1154821625E-2</c:v>
                </c:pt>
                <c:pt idx="135">
                  <c:v>1.1242447874999999E-2</c:v>
                </c:pt>
                <c:pt idx="136">
                  <c:v>1.1321311499999997E-2</c:v>
                </c:pt>
                <c:pt idx="137">
                  <c:v>1.1408937749999999E-2</c:v>
                </c:pt>
                <c:pt idx="138">
                  <c:v>1.1487801375E-2</c:v>
                </c:pt>
                <c:pt idx="139">
                  <c:v>1.1575427625000001E-2</c:v>
                </c:pt>
                <c:pt idx="140">
                  <c:v>1.1654291249999997E-2</c:v>
                </c:pt>
                <c:pt idx="141">
                  <c:v>1.1741917499999999E-2</c:v>
                </c:pt>
                <c:pt idx="142">
                  <c:v>1.1820781124999999E-2</c:v>
                </c:pt>
                <c:pt idx="143">
                  <c:v>1.1908407375000001E-2</c:v>
                </c:pt>
                <c:pt idx="144">
                  <c:v>1.1987270999999997E-2</c:v>
                </c:pt>
                <c:pt idx="145">
                  <c:v>1.2074897249999999E-2</c:v>
                </c:pt>
                <c:pt idx="146">
                  <c:v>1.2153760874999999E-2</c:v>
                </c:pt>
                <c:pt idx="147">
                  <c:v>1.2241387124999996E-2</c:v>
                </c:pt>
                <c:pt idx="148">
                  <c:v>1.2320250749999999E-2</c:v>
                </c:pt>
                <c:pt idx="149">
                  <c:v>1.2407876999999998E-2</c:v>
                </c:pt>
                <c:pt idx="150">
                  <c:v>1.2486740624999999E-2</c:v>
                </c:pt>
                <c:pt idx="151">
                  <c:v>1.2574366874999998E-2</c:v>
                </c:pt>
                <c:pt idx="152">
                  <c:v>1.2653230499999999E-2</c:v>
                </c:pt>
                <c:pt idx="153">
                  <c:v>1.274085675E-2</c:v>
                </c:pt>
                <c:pt idx="154">
                  <c:v>1.2819720375E-2</c:v>
                </c:pt>
                <c:pt idx="155">
                  <c:v>1.2907346624999998E-2</c:v>
                </c:pt>
                <c:pt idx="156">
                  <c:v>1.2986210249999998E-2</c:v>
                </c:pt>
                <c:pt idx="157">
                  <c:v>1.30738365E-2</c:v>
                </c:pt>
                <c:pt idx="158">
                  <c:v>1.3152700125000001E-2</c:v>
                </c:pt>
                <c:pt idx="159">
                  <c:v>1.3240326374999998E-2</c:v>
                </c:pt>
                <c:pt idx="160">
                  <c:v>1.3319189999999998E-2</c:v>
                </c:pt>
                <c:pt idx="161">
                  <c:v>1.340681625E-2</c:v>
                </c:pt>
                <c:pt idx="162">
                  <c:v>1.3485679875E-2</c:v>
                </c:pt>
                <c:pt idx="163">
                  <c:v>1.3573306125E-2</c:v>
                </c:pt>
                <c:pt idx="164">
                  <c:v>1.3652169749999998E-2</c:v>
                </c:pt>
                <c:pt idx="165">
                  <c:v>1.3739796E-2</c:v>
                </c:pt>
                <c:pt idx="166">
                  <c:v>1.3818659625E-2</c:v>
                </c:pt>
                <c:pt idx="167">
                  <c:v>1.3906285875E-2</c:v>
                </c:pt>
                <c:pt idx="168">
                  <c:v>1.3985149499999999E-2</c:v>
                </c:pt>
                <c:pt idx="169">
                  <c:v>1.4072775749999999E-2</c:v>
                </c:pt>
                <c:pt idx="170">
                  <c:v>1.4151639375E-2</c:v>
                </c:pt>
                <c:pt idx="171">
                  <c:v>1.4239265624999999E-2</c:v>
                </c:pt>
                <c:pt idx="172">
                  <c:v>1.4318129249999999E-2</c:v>
                </c:pt>
                <c:pt idx="173">
                  <c:v>1.4405755499999999E-2</c:v>
                </c:pt>
                <c:pt idx="174">
                  <c:v>1.4484619124999997E-2</c:v>
                </c:pt>
                <c:pt idx="175">
                  <c:v>1.4572245374999997E-2</c:v>
                </c:pt>
                <c:pt idx="176">
                  <c:v>1.4651109000000001E-2</c:v>
                </c:pt>
                <c:pt idx="177">
                  <c:v>1.4738735249999999E-2</c:v>
                </c:pt>
                <c:pt idx="178">
                  <c:v>1.4817598874999997E-2</c:v>
                </c:pt>
                <c:pt idx="179">
                  <c:v>1.4905225124999999E-2</c:v>
                </c:pt>
                <c:pt idx="180">
                  <c:v>1.4984088749999999E-2</c:v>
                </c:pt>
                <c:pt idx="181">
                  <c:v>1.5071715000000001E-2</c:v>
                </c:pt>
                <c:pt idx="182">
                  <c:v>1.5150578624999998E-2</c:v>
                </c:pt>
                <c:pt idx="183">
                  <c:v>1.5238204875E-2</c:v>
                </c:pt>
                <c:pt idx="184">
                  <c:v>1.5317068499999999E-2</c:v>
                </c:pt>
                <c:pt idx="185">
                  <c:v>1.5404694750000001E-2</c:v>
                </c:pt>
                <c:pt idx="186">
                  <c:v>1.5483558374999999E-2</c:v>
                </c:pt>
                <c:pt idx="187">
                  <c:v>1.5571184624999998E-2</c:v>
                </c:pt>
                <c:pt idx="188">
                  <c:v>1.565004825E-2</c:v>
                </c:pt>
                <c:pt idx="189">
                  <c:v>1.5711386625E-2</c:v>
                </c:pt>
                <c:pt idx="190">
                  <c:v>1.13914125E-4</c:v>
                </c:pt>
                <c:pt idx="191">
                  <c:v>1.13914125E-4</c:v>
                </c:pt>
                <c:pt idx="192">
                  <c:v>1.13914125E-4</c:v>
                </c:pt>
                <c:pt idx="193">
                  <c:v>1.13914125E-4</c:v>
                </c:pt>
                <c:pt idx="194">
                  <c:v>1.13914125E-4</c:v>
                </c:pt>
                <c:pt idx="195">
                  <c:v>1.13914125E-4</c:v>
                </c:pt>
                <c:pt idx="196">
                  <c:v>1.13914125E-4</c:v>
                </c:pt>
                <c:pt idx="197">
                  <c:v>1.13914125E-4</c:v>
                </c:pt>
                <c:pt idx="198">
                  <c:v>1.13914125E-4</c:v>
                </c:pt>
                <c:pt idx="199">
                  <c:v>1.13914125E-4</c:v>
                </c:pt>
                <c:pt idx="200">
                  <c:v>1.13914125E-4</c:v>
                </c:pt>
                <c:pt idx="201">
                  <c:v>1.13914125E-4</c:v>
                </c:pt>
                <c:pt idx="202">
                  <c:v>1.13914125E-4</c:v>
                </c:pt>
                <c:pt idx="203">
                  <c:v>1.13914125E-4</c:v>
                </c:pt>
                <c:pt idx="204">
                  <c:v>1.13914125E-4</c:v>
                </c:pt>
                <c:pt idx="205">
                  <c:v>1.13914125E-4</c:v>
                </c:pt>
                <c:pt idx="206">
                  <c:v>1.13914125E-4</c:v>
                </c:pt>
                <c:pt idx="207">
                  <c:v>1.13914125E-4</c:v>
                </c:pt>
                <c:pt idx="208">
                  <c:v>1.13914125E-4</c:v>
                </c:pt>
                <c:pt idx="209">
                  <c:v>1.13914125E-4</c:v>
                </c:pt>
                <c:pt idx="210">
                  <c:v>1.13914125E-4</c:v>
                </c:pt>
                <c:pt idx="211">
                  <c:v>1.13914125E-4</c:v>
                </c:pt>
                <c:pt idx="212">
                  <c:v>1.13914125E-4</c:v>
                </c:pt>
                <c:pt idx="213">
                  <c:v>1.13914125E-4</c:v>
                </c:pt>
                <c:pt idx="214">
                  <c:v>1.13914125E-4</c:v>
                </c:pt>
              </c:numCache>
            </c:numRef>
          </c:xVal>
          <c:yVal>
            <c:numRef>
              <c:f>'S2(water)(DMTA)'!$F$7:$F$985</c:f>
              <c:numCache>
                <c:formatCode>General</c:formatCode>
                <c:ptCount val="979"/>
                <c:pt idx="0">
                  <c:v>1.4587809418550497</c:v>
                </c:pt>
                <c:pt idx="1">
                  <c:v>2.0977021896907018</c:v>
                </c:pt>
                <c:pt idx="2">
                  <c:v>3.2962190615643423</c:v>
                </c:pt>
                <c:pt idx="3">
                  <c:v>4.1861374285389719</c:v>
                </c:pt>
                <c:pt idx="4">
                  <c:v>5.2368147013352262</c:v>
                </c:pt>
                <c:pt idx="5">
                  <c:v>6.1683936459082584</c:v>
                </c:pt>
                <c:pt idx="6">
                  <c:v>7.0844932235303739</c:v>
                </c:pt>
                <c:pt idx="7">
                  <c:v>8.1150091083668627</c:v>
                </c:pt>
                <c:pt idx="8">
                  <c:v>9.299655773549576</c:v>
                </c:pt>
                <c:pt idx="9">
                  <c:v>10.376216063458063</c:v>
                </c:pt>
                <c:pt idx="10">
                  <c:v>10.906523709940743</c:v>
                </c:pt>
                <c:pt idx="11">
                  <c:v>12.015945453402516</c:v>
                </c:pt>
                <c:pt idx="12">
                  <c:v>13.228834505938435</c:v>
                </c:pt>
                <c:pt idx="13">
                  <c:v>13.767700589814343</c:v>
                </c:pt>
                <c:pt idx="14">
                  <c:v>14.896737491347864</c:v>
                </c:pt>
                <c:pt idx="15">
                  <c:v>16.450579806663228</c:v>
                </c:pt>
                <c:pt idx="16">
                  <c:v>17.187491488148208</c:v>
                </c:pt>
                <c:pt idx="17">
                  <c:v>17.856014505635034</c:v>
                </c:pt>
                <c:pt idx="18">
                  <c:v>19.396421638836909</c:v>
                </c:pt>
                <c:pt idx="19">
                  <c:v>20.084624982053743</c:v>
                </c:pt>
                <c:pt idx="20">
                  <c:v>20.62097331993721</c:v>
                </c:pt>
                <c:pt idx="21">
                  <c:v>22.301902748063711</c:v>
                </c:pt>
                <c:pt idx="22">
                  <c:v>23.258588373771477</c:v>
                </c:pt>
                <c:pt idx="23">
                  <c:v>24.058829170493365</c:v>
                </c:pt>
                <c:pt idx="24">
                  <c:v>25.253118716438617</c:v>
                </c:pt>
                <c:pt idx="25">
                  <c:v>25.657067783954943</c:v>
                </c:pt>
                <c:pt idx="26">
                  <c:v>27.02951251400075</c:v>
                </c:pt>
                <c:pt idx="27">
                  <c:v>28.170675953351871</c:v>
                </c:pt>
                <c:pt idx="28">
                  <c:v>29.080804310765245</c:v>
                </c:pt>
                <c:pt idx="29">
                  <c:v>30.133817564043806</c:v>
                </c:pt>
                <c:pt idx="30">
                  <c:v>31.156081002279162</c:v>
                </c:pt>
                <c:pt idx="31">
                  <c:v>32.101159867308247</c:v>
                </c:pt>
                <c:pt idx="32">
                  <c:v>33.096922090408647</c:v>
                </c:pt>
                <c:pt idx="33">
                  <c:v>34.268550816811334</c:v>
                </c:pt>
                <c:pt idx="34">
                  <c:v>35.145404300819337</c:v>
                </c:pt>
                <c:pt idx="35">
                  <c:v>36.195922141300152</c:v>
                </c:pt>
                <c:pt idx="36">
                  <c:v>37.45333391380381</c:v>
                </c:pt>
                <c:pt idx="37">
                  <c:v>38.325554232826661</c:v>
                </c:pt>
                <c:pt idx="38">
                  <c:v>39.195670203910097</c:v>
                </c:pt>
                <c:pt idx="39">
                  <c:v>40.195435401573853</c:v>
                </c:pt>
                <c:pt idx="40">
                  <c:v>41.410882766488641</c:v>
                </c:pt>
                <c:pt idx="41">
                  <c:v>42.38638320284781</c:v>
                </c:pt>
                <c:pt idx="42">
                  <c:v>43.410377078631583</c:v>
                </c:pt>
                <c:pt idx="43">
                  <c:v>44.196651948353519</c:v>
                </c:pt>
                <c:pt idx="44">
                  <c:v>45.594543417882065</c:v>
                </c:pt>
                <c:pt idx="45">
                  <c:v>46.492960911257782</c:v>
                </c:pt>
                <c:pt idx="46">
                  <c:v>47.472870789587112</c:v>
                </c:pt>
                <c:pt idx="47">
                  <c:v>48.327272048437138</c:v>
                </c:pt>
                <c:pt idx="48">
                  <c:v>49.276362218903863</c:v>
                </c:pt>
                <c:pt idx="49">
                  <c:v>50.445261834066606</c:v>
                </c:pt>
                <c:pt idx="50">
                  <c:v>51.442712986683688</c:v>
                </c:pt>
                <c:pt idx="51">
                  <c:v>52.582992699892991</c:v>
                </c:pt>
                <c:pt idx="52">
                  <c:v>53.518845706600075</c:v>
                </c:pt>
                <c:pt idx="53">
                  <c:v>54.469976938831628</c:v>
                </c:pt>
                <c:pt idx="54">
                  <c:v>55.715908744206132</c:v>
                </c:pt>
                <c:pt idx="55">
                  <c:v>56.825374142569032</c:v>
                </c:pt>
                <c:pt idx="56">
                  <c:v>57.644667331519486</c:v>
                </c:pt>
                <c:pt idx="57">
                  <c:v>58.582612443340338</c:v>
                </c:pt>
                <c:pt idx="58">
                  <c:v>59.700988891545776</c:v>
                </c:pt>
                <c:pt idx="59">
                  <c:v>60.718114465819639</c:v>
                </c:pt>
                <c:pt idx="60">
                  <c:v>61.546239851092459</c:v>
                </c:pt>
                <c:pt idx="61">
                  <c:v>62.65134847774619</c:v>
                </c:pt>
                <c:pt idx="62">
                  <c:v>63.574054740213576</c:v>
                </c:pt>
                <c:pt idx="63">
                  <c:v>64.628619569102739</c:v>
                </c:pt>
                <c:pt idx="64">
                  <c:v>65.584341449590269</c:v>
                </c:pt>
                <c:pt idx="65">
                  <c:v>66.605964336587405</c:v>
                </c:pt>
                <c:pt idx="66">
                  <c:v>67.880548517317848</c:v>
                </c:pt>
                <c:pt idx="67">
                  <c:v>68.631771381205496</c:v>
                </c:pt>
                <c:pt idx="68">
                  <c:v>69.649145075303281</c:v>
                </c:pt>
                <c:pt idx="69">
                  <c:v>70.532356130418052</c:v>
                </c:pt>
                <c:pt idx="70">
                  <c:v>71.490420221952576</c:v>
                </c:pt>
                <c:pt idx="71">
                  <c:v>72.239582329736109</c:v>
                </c:pt>
                <c:pt idx="72">
                  <c:v>73.147142172307909</c:v>
                </c:pt>
                <c:pt idx="73">
                  <c:v>73.643541146404331</c:v>
                </c:pt>
                <c:pt idx="74">
                  <c:v>74.511599771258759</c:v>
                </c:pt>
                <c:pt idx="75">
                  <c:v>75.302705551419663</c:v>
                </c:pt>
                <c:pt idx="76">
                  <c:v>75.764100854362098</c:v>
                </c:pt>
                <c:pt idx="77">
                  <c:v>76.276079406884108</c:v>
                </c:pt>
                <c:pt idx="78">
                  <c:v>76.9442335262179</c:v>
                </c:pt>
                <c:pt idx="79">
                  <c:v>77.819081929373425</c:v>
                </c:pt>
                <c:pt idx="80">
                  <c:v>78.889670216163935</c:v>
                </c:pt>
                <c:pt idx="81">
                  <c:v>79.390864917279643</c:v>
                </c:pt>
                <c:pt idx="82">
                  <c:v>80.384600915022261</c:v>
                </c:pt>
                <c:pt idx="83">
                  <c:v>81.334420061884302</c:v>
                </c:pt>
                <c:pt idx="84">
                  <c:v>82.438190706252385</c:v>
                </c:pt>
                <c:pt idx="85">
                  <c:v>83.506854914855253</c:v>
                </c:pt>
                <c:pt idx="86">
                  <c:v>84.393078624927696</c:v>
                </c:pt>
                <c:pt idx="87">
                  <c:v>84.778107461204073</c:v>
                </c:pt>
                <c:pt idx="88">
                  <c:v>85.813954551835806</c:v>
                </c:pt>
                <c:pt idx="89">
                  <c:v>85.972655809840887</c:v>
                </c:pt>
                <c:pt idx="90">
                  <c:v>87.287853659294655</c:v>
                </c:pt>
                <c:pt idx="91">
                  <c:v>88.312954129512974</c:v>
                </c:pt>
                <c:pt idx="92">
                  <c:v>88.704856545770241</c:v>
                </c:pt>
                <c:pt idx="93">
                  <c:v>89.470662730468092</c:v>
                </c:pt>
                <c:pt idx="94">
                  <c:v>90.51570426244669</c:v>
                </c:pt>
                <c:pt idx="95">
                  <c:v>91.343229752687407</c:v>
                </c:pt>
                <c:pt idx="96">
                  <c:v>92.27848451923478</c:v>
                </c:pt>
                <c:pt idx="97">
                  <c:v>93.044608268794079</c:v>
                </c:pt>
                <c:pt idx="98">
                  <c:v>94.111942910329333</c:v>
                </c:pt>
                <c:pt idx="99">
                  <c:v>94.920013958657776</c:v>
                </c:pt>
                <c:pt idx="100">
                  <c:v>95.558743008963106</c:v>
                </c:pt>
                <c:pt idx="101">
                  <c:v>95.874444000788117</c:v>
                </c:pt>
                <c:pt idx="102">
                  <c:v>96.737609403024166</c:v>
                </c:pt>
                <c:pt idx="103">
                  <c:v>97.108445523906454</c:v>
                </c:pt>
                <c:pt idx="104">
                  <c:v>98.031147265021133</c:v>
                </c:pt>
                <c:pt idx="105">
                  <c:v>98.971689164991318</c:v>
                </c:pt>
                <c:pt idx="106">
                  <c:v>99.786820964607855</c:v>
                </c:pt>
                <c:pt idx="107">
                  <c:v>100.61101446851507</c:v>
                </c:pt>
                <c:pt idx="108">
                  <c:v>101.20422004982265</c:v>
                </c:pt>
                <c:pt idx="109">
                  <c:v>102.48163258642096</c:v>
                </c:pt>
                <c:pt idx="110">
                  <c:v>103.07942051517279</c:v>
                </c:pt>
                <c:pt idx="111">
                  <c:v>104.07336574594638</c:v>
                </c:pt>
                <c:pt idx="112">
                  <c:v>104.7571099036124</c:v>
                </c:pt>
                <c:pt idx="113">
                  <c:v>105.62811829008064</c:v>
                </c:pt>
                <c:pt idx="114">
                  <c:v>106.48360538241242</c:v>
                </c:pt>
                <c:pt idx="115">
                  <c:v>107.54398939561972</c:v>
                </c:pt>
                <c:pt idx="116">
                  <c:v>108.33370823269468</c:v>
                </c:pt>
                <c:pt idx="117">
                  <c:v>109.14359563428704</c:v>
                </c:pt>
                <c:pt idx="118">
                  <c:v>110.16447924246444</c:v>
                </c:pt>
                <c:pt idx="119">
                  <c:v>110.6556652875036</c:v>
                </c:pt>
                <c:pt idx="120">
                  <c:v>111.59978845847316</c:v>
                </c:pt>
                <c:pt idx="121">
                  <c:v>112.33096592999459</c:v>
                </c:pt>
                <c:pt idx="122">
                  <c:v>113.55249540378617</c:v>
                </c:pt>
                <c:pt idx="123">
                  <c:v>114.25972982605415</c:v>
                </c:pt>
                <c:pt idx="124">
                  <c:v>115.02394360311693</c:v>
                </c:pt>
                <c:pt idx="125">
                  <c:v>115.97782097163189</c:v>
                </c:pt>
                <c:pt idx="126">
                  <c:v>116.21866718307558</c:v>
                </c:pt>
                <c:pt idx="127">
                  <c:v>116.94179302208028</c:v>
                </c:pt>
                <c:pt idx="128">
                  <c:v>117.63166376975062</c:v>
                </c:pt>
                <c:pt idx="129">
                  <c:v>118.53986686106258</c:v>
                </c:pt>
                <c:pt idx="130">
                  <c:v>119.37079949102738</c:v>
                </c:pt>
                <c:pt idx="131">
                  <c:v>119.85241594459842</c:v>
                </c:pt>
                <c:pt idx="132">
                  <c:v>120.90144171631312</c:v>
                </c:pt>
                <c:pt idx="133">
                  <c:v>121.72879871302717</c:v>
                </c:pt>
                <c:pt idx="134">
                  <c:v>122.52284285284338</c:v>
                </c:pt>
                <c:pt idx="135">
                  <c:v>123.47813055146391</c:v>
                </c:pt>
                <c:pt idx="136">
                  <c:v>124.10739072723128</c:v>
                </c:pt>
                <c:pt idx="137">
                  <c:v>124.57659762148636</c:v>
                </c:pt>
                <c:pt idx="138">
                  <c:v>125.28093319733156</c:v>
                </c:pt>
                <c:pt idx="139">
                  <c:v>126.11136533131577</c:v>
                </c:pt>
                <c:pt idx="140">
                  <c:v>126.88860736919285</c:v>
                </c:pt>
                <c:pt idx="141">
                  <c:v>127.69513688938119</c:v>
                </c:pt>
                <c:pt idx="142">
                  <c:v>128.39561838054601</c:v>
                </c:pt>
                <c:pt idx="143">
                  <c:v>129.21786832261762</c:v>
                </c:pt>
                <c:pt idx="144">
                  <c:v>130.03090501406558</c:v>
                </c:pt>
                <c:pt idx="145">
                  <c:v>130.57608406472093</c:v>
                </c:pt>
                <c:pt idx="146">
                  <c:v>131.43784663381092</c:v>
                </c:pt>
                <c:pt idx="147">
                  <c:v>131.90846305163865</c:v>
                </c:pt>
                <c:pt idx="148">
                  <c:v>131.96245156843719</c:v>
                </c:pt>
                <c:pt idx="149">
                  <c:v>133.01243090437359</c:v>
                </c:pt>
                <c:pt idx="150">
                  <c:v>133.72284624552327</c:v>
                </c:pt>
                <c:pt idx="151">
                  <c:v>134.51554503142935</c:v>
                </c:pt>
                <c:pt idx="152">
                  <c:v>135.09853364549639</c:v>
                </c:pt>
                <c:pt idx="153">
                  <c:v>136.02370725496212</c:v>
                </c:pt>
                <c:pt idx="154">
                  <c:v>136.75455682051458</c:v>
                </c:pt>
                <c:pt idx="155">
                  <c:v>137.62723612236837</c:v>
                </c:pt>
                <c:pt idx="156">
                  <c:v>137.96853462725409</c:v>
                </c:pt>
                <c:pt idx="157">
                  <c:v>138.88561522150857</c:v>
                </c:pt>
                <c:pt idx="158">
                  <c:v>139.25802512421944</c:v>
                </c:pt>
                <c:pt idx="159">
                  <c:v>139.93313434931184</c:v>
                </c:pt>
                <c:pt idx="160">
                  <c:v>140.5151085305308</c:v>
                </c:pt>
                <c:pt idx="161">
                  <c:v>141.42410034909997</c:v>
                </c:pt>
                <c:pt idx="162">
                  <c:v>142.31926762558376</c:v>
                </c:pt>
                <c:pt idx="163">
                  <c:v>142.77474238850485</c:v>
                </c:pt>
                <c:pt idx="164">
                  <c:v>143.67025828192283</c:v>
                </c:pt>
                <c:pt idx="165">
                  <c:v>144.58884713526348</c:v>
                </c:pt>
                <c:pt idx="166">
                  <c:v>144.94039210599621</c:v>
                </c:pt>
                <c:pt idx="167">
                  <c:v>146.20318558515942</c:v>
                </c:pt>
                <c:pt idx="168">
                  <c:v>145.88940485263845</c:v>
                </c:pt>
                <c:pt idx="169">
                  <c:v>146.64563406429454</c:v>
                </c:pt>
                <c:pt idx="170">
                  <c:v>147.27108412177316</c:v>
                </c:pt>
                <c:pt idx="171">
                  <c:v>148.08942225170102</c:v>
                </c:pt>
                <c:pt idx="172">
                  <c:v>148.59175750756026</c:v>
                </c:pt>
                <c:pt idx="173">
                  <c:v>149.19442080961849</c:v>
                </c:pt>
                <c:pt idx="174">
                  <c:v>149.75219291971609</c:v>
                </c:pt>
                <c:pt idx="175">
                  <c:v>150.85796663931228</c:v>
                </c:pt>
                <c:pt idx="176">
                  <c:v>151.51312535377096</c:v>
                </c:pt>
                <c:pt idx="177">
                  <c:v>152.23564288310394</c:v>
                </c:pt>
                <c:pt idx="178">
                  <c:v>152.71472452038384</c:v>
                </c:pt>
                <c:pt idx="179">
                  <c:v>153.83905252103401</c:v>
                </c:pt>
                <c:pt idx="180">
                  <c:v>154.13100132983635</c:v>
                </c:pt>
                <c:pt idx="181">
                  <c:v>154.91387762052162</c:v>
                </c:pt>
                <c:pt idx="182">
                  <c:v>155.45541140135984</c:v>
                </c:pt>
                <c:pt idx="183">
                  <c:v>156.02470343292848</c:v>
                </c:pt>
                <c:pt idx="184">
                  <c:v>156.58864262008848</c:v>
                </c:pt>
                <c:pt idx="185">
                  <c:v>157.44736624528926</c:v>
                </c:pt>
                <c:pt idx="186">
                  <c:v>158.48169204515145</c:v>
                </c:pt>
                <c:pt idx="187">
                  <c:v>158.98559964476996</c:v>
                </c:pt>
                <c:pt idx="188">
                  <c:v>159.49291039361947</c:v>
                </c:pt>
                <c:pt idx="189">
                  <c:v>109.46240980101268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4-4098-A142-F055EB054D6F}"/>
            </c:ext>
          </c:extLst>
        </c:ser>
        <c:ser>
          <c:idx val="0"/>
          <c:order val="1"/>
          <c:tx>
            <c:v>T11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[2]S2!$G$7:$G$976</c:f>
              <c:numCache>
                <c:formatCode>General</c:formatCode>
                <c:ptCount val="970"/>
                <c:pt idx="0">
                  <c:v>0</c:v>
                </c:pt>
                <c:pt idx="1">
                  <c:v>8.9249999999999933E-5</c:v>
                </c:pt>
                <c:pt idx="2">
                  <c:v>1.6957500000000002E-4</c:v>
                </c:pt>
                <c:pt idx="3">
                  <c:v>2.4989999999999989E-4</c:v>
                </c:pt>
                <c:pt idx="4">
                  <c:v>3.3022499999999991E-4</c:v>
                </c:pt>
                <c:pt idx="5">
                  <c:v>4.1054999999999992E-4</c:v>
                </c:pt>
                <c:pt idx="6">
                  <c:v>4.997999999999999E-4</c:v>
                </c:pt>
                <c:pt idx="7">
                  <c:v>5.8012499999999991E-4</c:v>
                </c:pt>
                <c:pt idx="8">
                  <c:v>6.6044999999999982E-4</c:v>
                </c:pt>
                <c:pt idx="9">
                  <c:v>7.4077499999999972E-4</c:v>
                </c:pt>
                <c:pt idx="10">
                  <c:v>8.2109999999999985E-4</c:v>
                </c:pt>
                <c:pt idx="11">
                  <c:v>9.0142499999999986E-4</c:v>
                </c:pt>
                <c:pt idx="12">
                  <c:v>9.9067499999999989E-4</c:v>
                </c:pt>
                <c:pt idx="13">
                  <c:v>1.0709999999999997E-3</c:v>
                </c:pt>
                <c:pt idx="14">
                  <c:v>1.1513249999999997E-3</c:v>
                </c:pt>
                <c:pt idx="15">
                  <c:v>1.2316499999999999E-3</c:v>
                </c:pt>
                <c:pt idx="16">
                  <c:v>1.3119749999999997E-3</c:v>
                </c:pt>
                <c:pt idx="17">
                  <c:v>1.3922999999999997E-3</c:v>
                </c:pt>
                <c:pt idx="18">
                  <c:v>1.4726249999999993E-3</c:v>
                </c:pt>
                <c:pt idx="19">
                  <c:v>1.5618749999999992E-3</c:v>
                </c:pt>
                <c:pt idx="20">
                  <c:v>1.6421999999999997E-3</c:v>
                </c:pt>
                <c:pt idx="21">
                  <c:v>1.7225249999999995E-3</c:v>
                </c:pt>
                <c:pt idx="22">
                  <c:v>1.8028499999999997E-3</c:v>
                </c:pt>
                <c:pt idx="23">
                  <c:v>1.8831749999999997E-3</c:v>
                </c:pt>
                <c:pt idx="24">
                  <c:v>1.9724249999999994E-3</c:v>
                </c:pt>
                <c:pt idx="25">
                  <c:v>2.0527499999999995E-3</c:v>
                </c:pt>
                <c:pt idx="26">
                  <c:v>2.1330749999999995E-3</c:v>
                </c:pt>
                <c:pt idx="27">
                  <c:v>2.2133999999999995E-3</c:v>
                </c:pt>
                <c:pt idx="28">
                  <c:v>2.2937249999999995E-3</c:v>
                </c:pt>
                <c:pt idx="29">
                  <c:v>2.3740499999999995E-3</c:v>
                </c:pt>
                <c:pt idx="30">
                  <c:v>2.4632999999999999E-3</c:v>
                </c:pt>
                <c:pt idx="31">
                  <c:v>2.5436249999999999E-3</c:v>
                </c:pt>
                <c:pt idx="32">
                  <c:v>2.6239499999999999E-3</c:v>
                </c:pt>
                <c:pt idx="33">
                  <c:v>2.7042749999999995E-3</c:v>
                </c:pt>
                <c:pt idx="34">
                  <c:v>2.7845999999999995E-3</c:v>
                </c:pt>
                <c:pt idx="35">
                  <c:v>2.8649249999999999E-3</c:v>
                </c:pt>
                <c:pt idx="36">
                  <c:v>2.9452499999999987E-3</c:v>
                </c:pt>
                <c:pt idx="37">
                  <c:v>3.0344999999999994E-3</c:v>
                </c:pt>
                <c:pt idx="38">
                  <c:v>3.114824999999999E-3</c:v>
                </c:pt>
                <c:pt idx="39">
                  <c:v>3.195149999999999E-3</c:v>
                </c:pt>
                <c:pt idx="40">
                  <c:v>3.2754749999999995E-3</c:v>
                </c:pt>
                <c:pt idx="41">
                  <c:v>3.3557999999999995E-3</c:v>
                </c:pt>
                <c:pt idx="42">
                  <c:v>3.445049999999999E-3</c:v>
                </c:pt>
                <c:pt idx="43">
                  <c:v>3.5253749999999994E-3</c:v>
                </c:pt>
                <c:pt idx="44">
                  <c:v>3.6056999999999994E-3</c:v>
                </c:pt>
                <c:pt idx="45">
                  <c:v>3.6860249999999995E-3</c:v>
                </c:pt>
                <c:pt idx="46">
                  <c:v>3.7663499999999995E-3</c:v>
                </c:pt>
                <c:pt idx="47">
                  <c:v>3.8466749999999995E-3</c:v>
                </c:pt>
                <c:pt idx="48">
                  <c:v>3.935924999999999E-3</c:v>
                </c:pt>
                <c:pt idx="49">
                  <c:v>4.0162499999999981E-3</c:v>
                </c:pt>
                <c:pt idx="50">
                  <c:v>4.0965749999999981E-3</c:v>
                </c:pt>
                <c:pt idx="51">
                  <c:v>4.176899999999999E-3</c:v>
                </c:pt>
                <c:pt idx="52">
                  <c:v>4.257224999999999E-3</c:v>
                </c:pt>
                <c:pt idx="53">
                  <c:v>4.337549999999999E-3</c:v>
                </c:pt>
                <c:pt idx="54">
                  <c:v>4.4178749999999982E-3</c:v>
                </c:pt>
                <c:pt idx="55">
                  <c:v>4.5071249999999998E-3</c:v>
                </c:pt>
                <c:pt idx="56">
                  <c:v>4.587449999999999E-3</c:v>
                </c:pt>
                <c:pt idx="57">
                  <c:v>4.667774999999999E-3</c:v>
                </c:pt>
                <c:pt idx="58">
                  <c:v>4.748099999999999E-3</c:v>
                </c:pt>
                <c:pt idx="59">
                  <c:v>4.8284249999999999E-3</c:v>
                </c:pt>
                <c:pt idx="60">
                  <c:v>4.8462749999999988E-3</c:v>
                </c:pt>
              </c:numCache>
            </c:numRef>
          </c:xVal>
          <c:yVal>
            <c:numRef>
              <c:f>[2]S2!$F$7:$F$976</c:f>
              <c:numCache>
                <c:formatCode>General</c:formatCode>
                <c:ptCount val="970"/>
                <c:pt idx="0">
                  <c:v>0.84385514977189036</c:v>
                </c:pt>
                <c:pt idx="1">
                  <c:v>1.7790050377125086</c:v>
                </c:pt>
                <c:pt idx="2">
                  <c:v>2.6439258250107067</c:v>
                </c:pt>
                <c:pt idx="3">
                  <c:v>3.7042791144976599</c:v>
                </c:pt>
                <c:pt idx="4">
                  <c:v>4.6072659879446602</c:v>
                </c:pt>
                <c:pt idx="5">
                  <c:v>5.4017876664724529</c:v>
                </c:pt>
                <c:pt idx="6">
                  <c:v>6.4958085271362167</c:v>
                </c:pt>
                <c:pt idx="7">
                  <c:v>7.2816598931993655</c:v>
                </c:pt>
                <c:pt idx="8">
                  <c:v>8.4180117893224633</c:v>
                </c:pt>
                <c:pt idx="9">
                  <c:v>9.3672948968335188</c:v>
                </c:pt>
                <c:pt idx="10">
                  <c:v>10.284625329839201</c:v>
                </c:pt>
                <c:pt idx="11">
                  <c:v>11.342084396022729</c:v>
                </c:pt>
                <c:pt idx="12">
                  <c:v>12.384517962037274</c:v>
                </c:pt>
                <c:pt idx="13">
                  <c:v>13.526758115404343</c:v>
                </c:pt>
                <c:pt idx="14">
                  <c:v>14.407640593961677</c:v>
                </c:pt>
                <c:pt idx="15">
                  <c:v>15.443503711919954</c:v>
                </c:pt>
                <c:pt idx="16">
                  <c:v>16.33273584531295</c:v>
                </c:pt>
                <c:pt idx="17">
                  <c:v>17.393928057770434</c:v>
                </c:pt>
                <c:pt idx="18">
                  <c:v>18.514503281850821</c:v>
                </c:pt>
                <c:pt idx="19">
                  <c:v>19.322732594697836</c:v>
                </c:pt>
                <c:pt idx="20">
                  <c:v>20.475003957234293</c:v>
                </c:pt>
                <c:pt idx="21">
                  <c:v>21.561366319357383</c:v>
                </c:pt>
                <c:pt idx="22">
                  <c:v>22.762314504837953</c:v>
                </c:pt>
                <c:pt idx="23">
                  <c:v>23.55975994422716</c:v>
                </c:pt>
                <c:pt idx="24">
                  <c:v>24.579985388605291</c:v>
                </c:pt>
                <c:pt idx="25">
                  <c:v>25.623603724954489</c:v>
                </c:pt>
                <c:pt idx="26">
                  <c:v>26.450610854329842</c:v>
                </c:pt>
                <c:pt idx="27">
                  <c:v>27.50472591574345</c:v>
                </c:pt>
                <c:pt idx="28">
                  <c:v>28.70101127683812</c:v>
                </c:pt>
                <c:pt idx="29">
                  <c:v>29.878122279080834</c:v>
                </c:pt>
                <c:pt idx="30">
                  <c:v>30.719660686170219</c:v>
                </c:pt>
                <c:pt idx="31">
                  <c:v>31.801133423716735</c:v>
                </c:pt>
                <c:pt idx="32">
                  <c:v>32.655438219736077</c:v>
                </c:pt>
                <c:pt idx="33">
                  <c:v>33.743177874844825</c:v>
                </c:pt>
                <c:pt idx="34">
                  <c:v>34.849967565826269</c:v>
                </c:pt>
                <c:pt idx="35">
                  <c:v>35.867568026315404</c:v>
                </c:pt>
                <c:pt idx="36">
                  <c:v>36.749299704024843</c:v>
                </c:pt>
                <c:pt idx="37">
                  <c:v>37.981033326137876</c:v>
                </c:pt>
                <c:pt idx="38">
                  <c:v>38.835101907997142</c:v>
                </c:pt>
                <c:pt idx="39">
                  <c:v>39.9437915700465</c:v>
                </c:pt>
                <c:pt idx="40">
                  <c:v>40.912387426180416</c:v>
                </c:pt>
                <c:pt idx="41">
                  <c:v>42.02312300530523</c:v>
                </c:pt>
                <c:pt idx="42">
                  <c:v>42.910891258941916</c:v>
                </c:pt>
                <c:pt idx="43">
                  <c:v>44.00670736940264</c:v>
                </c:pt>
                <c:pt idx="44">
                  <c:v>45.102491166534712</c:v>
                </c:pt>
                <c:pt idx="45">
                  <c:v>46.113376012266635</c:v>
                </c:pt>
                <c:pt idx="46">
                  <c:v>47.126358526212783</c:v>
                </c:pt>
                <c:pt idx="47">
                  <c:v>48.077792114325689</c:v>
                </c:pt>
                <c:pt idx="48">
                  <c:v>49.266692171192915</c:v>
                </c:pt>
                <c:pt idx="49">
                  <c:v>50.173536365657831</c:v>
                </c:pt>
                <c:pt idx="50">
                  <c:v>51.158862729561172</c:v>
                </c:pt>
                <c:pt idx="51">
                  <c:v>52.449658180291223</c:v>
                </c:pt>
                <c:pt idx="52">
                  <c:v>53.277972087225145</c:v>
                </c:pt>
                <c:pt idx="53">
                  <c:v>54.297201362246284</c:v>
                </c:pt>
                <c:pt idx="54">
                  <c:v>55.34399781122859</c:v>
                </c:pt>
                <c:pt idx="55">
                  <c:v>56.22308642467663</c:v>
                </c:pt>
                <c:pt idx="56">
                  <c:v>57.242297009661257</c:v>
                </c:pt>
                <c:pt idx="57">
                  <c:v>58.407862927140592</c:v>
                </c:pt>
                <c:pt idx="58">
                  <c:v>59.422823112774559</c:v>
                </c:pt>
                <c:pt idx="59">
                  <c:v>60.497173528176013</c:v>
                </c:pt>
                <c:pt idx="60">
                  <c:v>60.62845084471487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4-4098-A142-F055EB05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7504"/>
        <c:axId val="223057896"/>
      </c:scatterChart>
      <c:valAx>
        <c:axId val="22305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7896"/>
        <c:crosses val="autoZero"/>
        <c:crossBetween val="midCat"/>
      </c:valAx>
      <c:valAx>
        <c:axId val="22305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1.0999999999999999E-2</c:v>
                </c:pt>
                <c:pt idx="9">
                  <c:v>2.1999999999999999E-2</c:v>
                </c:pt>
                <c:pt idx="10">
                  <c:v>3.3000000000000002E-2</c:v>
                </c:pt>
                <c:pt idx="11">
                  <c:v>4.4000000000000004E-2</c:v>
                </c:pt>
                <c:pt idx="12">
                  <c:v>5.3999999999999999E-2</c:v>
                </c:pt>
                <c:pt idx="13">
                  <c:v>6.5000000000000002E-2</c:v>
                </c:pt>
                <c:pt idx="14">
                  <c:v>7.5999999999999998E-2</c:v>
                </c:pt>
                <c:pt idx="15">
                  <c:v>8.6999999999999994E-2</c:v>
                </c:pt>
                <c:pt idx="16">
                  <c:v>9.799999999999999E-2</c:v>
                </c:pt>
                <c:pt idx="17">
                  <c:v>0.109</c:v>
                </c:pt>
                <c:pt idx="18">
                  <c:v>0.11899999999999999</c:v>
                </c:pt>
                <c:pt idx="19">
                  <c:v>0.13</c:v>
                </c:pt>
                <c:pt idx="20">
                  <c:v>0.14099999999999999</c:v>
                </c:pt>
                <c:pt idx="21">
                  <c:v>0.152</c:v>
                </c:pt>
                <c:pt idx="22">
                  <c:v>0.16300000000000001</c:v>
                </c:pt>
                <c:pt idx="23">
                  <c:v>0.17399999999999999</c:v>
                </c:pt>
                <c:pt idx="24">
                  <c:v>0.184</c:v>
                </c:pt>
                <c:pt idx="25">
                  <c:v>0.19500000000000001</c:v>
                </c:pt>
                <c:pt idx="26">
                  <c:v>0.20599999999999999</c:v>
                </c:pt>
                <c:pt idx="27">
                  <c:v>0.217</c:v>
                </c:pt>
                <c:pt idx="28">
                  <c:v>0.22800000000000001</c:v>
                </c:pt>
                <c:pt idx="29">
                  <c:v>0.23899999999999999</c:v>
                </c:pt>
                <c:pt idx="30">
                  <c:v>0.249</c:v>
                </c:pt>
                <c:pt idx="31">
                  <c:v>0.26</c:v>
                </c:pt>
                <c:pt idx="32">
                  <c:v>0.27100000000000002</c:v>
                </c:pt>
                <c:pt idx="33">
                  <c:v>0.28199999999999997</c:v>
                </c:pt>
                <c:pt idx="34">
                  <c:v>0.29299999999999998</c:v>
                </c:pt>
                <c:pt idx="35">
                  <c:v>0.30399999999999999</c:v>
                </c:pt>
                <c:pt idx="36">
                  <c:v>0.315</c:v>
                </c:pt>
                <c:pt idx="37">
                  <c:v>0.32500000000000001</c:v>
                </c:pt>
                <c:pt idx="38">
                  <c:v>0.33600000000000002</c:v>
                </c:pt>
                <c:pt idx="39">
                  <c:v>0.34699999999999998</c:v>
                </c:pt>
                <c:pt idx="40">
                  <c:v>0.35799999999999998</c:v>
                </c:pt>
                <c:pt idx="41">
                  <c:v>0.36899999999999999</c:v>
                </c:pt>
                <c:pt idx="42">
                  <c:v>0.379</c:v>
                </c:pt>
                <c:pt idx="43">
                  <c:v>0.39</c:v>
                </c:pt>
                <c:pt idx="44">
                  <c:v>0.40100000000000002</c:v>
                </c:pt>
                <c:pt idx="45">
                  <c:v>0.41199999999999998</c:v>
                </c:pt>
                <c:pt idx="46">
                  <c:v>0.42299999999999999</c:v>
                </c:pt>
                <c:pt idx="47">
                  <c:v>0.434</c:v>
                </c:pt>
                <c:pt idx="48">
                  <c:v>0.44400000000000001</c:v>
                </c:pt>
                <c:pt idx="49">
                  <c:v>0.45500000000000002</c:v>
                </c:pt>
                <c:pt idx="50">
                  <c:v>0.46599999999999997</c:v>
                </c:pt>
                <c:pt idx="51">
                  <c:v>0.47699999999999998</c:v>
                </c:pt>
                <c:pt idx="52">
                  <c:v>0.48799999999999999</c:v>
                </c:pt>
                <c:pt idx="53">
                  <c:v>0.499</c:v>
                </c:pt>
                <c:pt idx="54">
                  <c:v>0.50900000000000001</c:v>
                </c:pt>
                <c:pt idx="55">
                  <c:v>0.52</c:v>
                </c:pt>
                <c:pt idx="56">
                  <c:v>0.53100000000000003</c:v>
                </c:pt>
                <c:pt idx="57">
                  <c:v>0.54200000000000004</c:v>
                </c:pt>
                <c:pt idx="58">
                  <c:v>0.55300000000000005</c:v>
                </c:pt>
                <c:pt idx="59">
                  <c:v>0.56399999999999995</c:v>
                </c:pt>
                <c:pt idx="60">
                  <c:v>0.57399999999999995</c:v>
                </c:pt>
                <c:pt idx="61">
                  <c:v>0.58499999999999996</c:v>
                </c:pt>
                <c:pt idx="62">
                  <c:v>0.59599999999999997</c:v>
                </c:pt>
                <c:pt idx="63">
                  <c:v>0.60699999999999998</c:v>
                </c:pt>
                <c:pt idx="64">
                  <c:v>0.61799999999999999</c:v>
                </c:pt>
                <c:pt idx="65">
                  <c:v>0.629</c:v>
                </c:pt>
                <c:pt idx="66">
                  <c:v>0.63900000000000001</c:v>
                </c:pt>
                <c:pt idx="67">
                  <c:v>0.65</c:v>
                </c:pt>
                <c:pt idx="68">
                  <c:v>0.66100000000000003</c:v>
                </c:pt>
                <c:pt idx="69">
                  <c:v>0.67200000000000004</c:v>
                </c:pt>
                <c:pt idx="70">
                  <c:v>0.68299999999999994</c:v>
                </c:pt>
                <c:pt idx="71">
                  <c:v>0.69399999999999995</c:v>
                </c:pt>
                <c:pt idx="72">
                  <c:v>0.70399999999999996</c:v>
                </c:pt>
                <c:pt idx="73">
                  <c:v>0.71499999999999997</c:v>
                </c:pt>
                <c:pt idx="74">
                  <c:v>0.72599999999999998</c:v>
                </c:pt>
                <c:pt idx="75">
                  <c:v>0.73699999999999999</c:v>
                </c:pt>
                <c:pt idx="76">
                  <c:v>0.748</c:v>
                </c:pt>
                <c:pt idx="77">
                  <c:v>0.75900000000000001</c:v>
                </c:pt>
                <c:pt idx="78">
                  <c:v>0.76900000000000002</c:v>
                </c:pt>
                <c:pt idx="79">
                  <c:v>0.78</c:v>
                </c:pt>
                <c:pt idx="80">
                  <c:v>0.79100000000000004</c:v>
                </c:pt>
                <c:pt idx="81">
                  <c:v>0.80200000000000005</c:v>
                </c:pt>
                <c:pt idx="82">
                  <c:v>0.81299999999999994</c:v>
                </c:pt>
                <c:pt idx="83">
                  <c:v>0.82399999999999995</c:v>
                </c:pt>
                <c:pt idx="84">
                  <c:v>0.83399999999999996</c:v>
                </c:pt>
                <c:pt idx="85">
                  <c:v>0.84499999999999997</c:v>
                </c:pt>
                <c:pt idx="86">
                  <c:v>0.85599999999999998</c:v>
                </c:pt>
                <c:pt idx="87">
                  <c:v>0.86699999999999999</c:v>
                </c:pt>
                <c:pt idx="88">
                  <c:v>0.878</c:v>
                </c:pt>
                <c:pt idx="89">
                  <c:v>0.88900000000000001</c:v>
                </c:pt>
                <c:pt idx="90">
                  <c:v>0.89900000000000002</c:v>
                </c:pt>
                <c:pt idx="91">
                  <c:v>0.91</c:v>
                </c:pt>
                <c:pt idx="92">
                  <c:v>0.92100000000000004</c:v>
                </c:pt>
                <c:pt idx="93">
                  <c:v>0.93200000000000005</c:v>
                </c:pt>
                <c:pt idx="94">
                  <c:v>0.94299999999999995</c:v>
                </c:pt>
                <c:pt idx="95">
                  <c:v>0.95399999999999996</c:v>
                </c:pt>
                <c:pt idx="96">
                  <c:v>0.96499999999999997</c:v>
                </c:pt>
                <c:pt idx="97">
                  <c:v>0.97499999999999998</c:v>
                </c:pt>
                <c:pt idx="98">
                  <c:v>0.98599999999999999</c:v>
                </c:pt>
                <c:pt idx="99">
                  <c:v>0.997</c:v>
                </c:pt>
                <c:pt idx="100">
                  <c:v>1.008</c:v>
                </c:pt>
                <c:pt idx="101">
                  <c:v>1.0190000000000001</c:v>
                </c:pt>
                <c:pt idx="102">
                  <c:v>1.0290000000000001</c:v>
                </c:pt>
                <c:pt idx="103">
                  <c:v>1.04</c:v>
                </c:pt>
                <c:pt idx="104">
                  <c:v>1.0510000000000002</c:v>
                </c:pt>
                <c:pt idx="105">
                  <c:v>1.0620000000000001</c:v>
                </c:pt>
                <c:pt idx="106">
                  <c:v>1.0730000000000002</c:v>
                </c:pt>
                <c:pt idx="107">
                  <c:v>1.0840000000000001</c:v>
                </c:pt>
                <c:pt idx="108">
                  <c:v>1.0940000000000001</c:v>
                </c:pt>
                <c:pt idx="109">
                  <c:v>1.1050000000000002</c:v>
                </c:pt>
                <c:pt idx="110">
                  <c:v>1.1160000000000001</c:v>
                </c:pt>
                <c:pt idx="111">
                  <c:v>1.127</c:v>
                </c:pt>
                <c:pt idx="112">
                  <c:v>1.1380000000000001</c:v>
                </c:pt>
                <c:pt idx="113">
                  <c:v>1.149</c:v>
                </c:pt>
                <c:pt idx="114">
                  <c:v>1.1600000000000001</c:v>
                </c:pt>
                <c:pt idx="115">
                  <c:v>1.1700000000000002</c:v>
                </c:pt>
                <c:pt idx="116">
                  <c:v>1.181</c:v>
                </c:pt>
                <c:pt idx="117">
                  <c:v>1.1920000000000002</c:v>
                </c:pt>
                <c:pt idx="118">
                  <c:v>1.2030000000000001</c:v>
                </c:pt>
                <c:pt idx="119">
                  <c:v>1.2140000000000002</c:v>
                </c:pt>
                <c:pt idx="120">
                  <c:v>1.2250000000000001</c:v>
                </c:pt>
                <c:pt idx="121">
                  <c:v>1.2350000000000001</c:v>
                </c:pt>
                <c:pt idx="122">
                  <c:v>1.246</c:v>
                </c:pt>
                <c:pt idx="123">
                  <c:v>1.2570000000000001</c:v>
                </c:pt>
                <c:pt idx="124">
                  <c:v>1.268</c:v>
                </c:pt>
                <c:pt idx="125">
                  <c:v>1.2790000000000001</c:v>
                </c:pt>
                <c:pt idx="126">
                  <c:v>1.29</c:v>
                </c:pt>
                <c:pt idx="127">
                  <c:v>1.3</c:v>
                </c:pt>
                <c:pt idx="128">
                  <c:v>1.3110000000000002</c:v>
                </c:pt>
                <c:pt idx="129">
                  <c:v>1.3220000000000001</c:v>
                </c:pt>
                <c:pt idx="130">
                  <c:v>1.3330000000000002</c:v>
                </c:pt>
                <c:pt idx="131">
                  <c:v>1.3440000000000001</c:v>
                </c:pt>
                <c:pt idx="132">
                  <c:v>1.3540000000000001</c:v>
                </c:pt>
                <c:pt idx="133">
                  <c:v>1.3650000000000002</c:v>
                </c:pt>
                <c:pt idx="134">
                  <c:v>1.3760000000000001</c:v>
                </c:pt>
                <c:pt idx="135">
                  <c:v>1.387</c:v>
                </c:pt>
                <c:pt idx="136">
                  <c:v>1.3980000000000001</c:v>
                </c:pt>
                <c:pt idx="137">
                  <c:v>1.409</c:v>
                </c:pt>
                <c:pt idx="138">
                  <c:v>1.419</c:v>
                </c:pt>
                <c:pt idx="139">
                  <c:v>1.4300000000000002</c:v>
                </c:pt>
                <c:pt idx="140">
                  <c:v>1.4410000000000001</c:v>
                </c:pt>
                <c:pt idx="141">
                  <c:v>1.4520000000000002</c:v>
                </c:pt>
                <c:pt idx="142">
                  <c:v>1.4630000000000001</c:v>
                </c:pt>
                <c:pt idx="143">
                  <c:v>1.4740000000000002</c:v>
                </c:pt>
                <c:pt idx="144">
                  <c:v>1.4850000000000001</c:v>
                </c:pt>
                <c:pt idx="145">
                  <c:v>1.4950000000000001</c:v>
                </c:pt>
                <c:pt idx="146">
                  <c:v>1.506</c:v>
                </c:pt>
                <c:pt idx="147">
                  <c:v>1.5170000000000001</c:v>
                </c:pt>
                <c:pt idx="148">
                  <c:v>1.528</c:v>
                </c:pt>
                <c:pt idx="149">
                  <c:v>1.5390000000000001</c:v>
                </c:pt>
                <c:pt idx="150">
                  <c:v>1.55</c:v>
                </c:pt>
                <c:pt idx="151">
                  <c:v>1.56</c:v>
                </c:pt>
                <c:pt idx="152">
                  <c:v>1.5710000000000002</c:v>
                </c:pt>
                <c:pt idx="153">
                  <c:v>1.5820000000000001</c:v>
                </c:pt>
                <c:pt idx="154">
                  <c:v>1.5930000000000002</c:v>
                </c:pt>
                <c:pt idx="155">
                  <c:v>1.6040000000000001</c:v>
                </c:pt>
                <c:pt idx="156">
                  <c:v>1.6150000000000002</c:v>
                </c:pt>
                <c:pt idx="157">
                  <c:v>1.625</c:v>
                </c:pt>
                <c:pt idx="158">
                  <c:v>1.6360000000000001</c:v>
                </c:pt>
                <c:pt idx="159">
                  <c:v>1.647</c:v>
                </c:pt>
                <c:pt idx="160">
                  <c:v>1.6580000000000001</c:v>
                </c:pt>
                <c:pt idx="161">
                  <c:v>1.669</c:v>
                </c:pt>
                <c:pt idx="162">
                  <c:v>1.679</c:v>
                </c:pt>
                <c:pt idx="163">
                  <c:v>1.6900000000000002</c:v>
                </c:pt>
                <c:pt idx="164">
                  <c:v>1.7010000000000001</c:v>
                </c:pt>
                <c:pt idx="165">
                  <c:v>1.7120000000000002</c:v>
                </c:pt>
                <c:pt idx="166">
                  <c:v>1.7230000000000001</c:v>
                </c:pt>
                <c:pt idx="167">
                  <c:v>1.7340000000000002</c:v>
                </c:pt>
                <c:pt idx="168">
                  <c:v>1.7440000000000002</c:v>
                </c:pt>
                <c:pt idx="169">
                  <c:v>1.7550000000000001</c:v>
                </c:pt>
                <c:pt idx="170">
                  <c:v>1.766</c:v>
                </c:pt>
                <c:pt idx="171">
                  <c:v>1.7770000000000001</c:v>
                </c:pt>
                <c:pt idx="172">
                  <c:v>1.788</c:v>
                </c:pt>
                <c:pt idx="173">
                  <c:v>1.7990000000000002</c:v>
                </c:pt>
                <c:pt idx="174">
                  <c:v>1.81</c:v>
                </c:pt>
                <c:pt idx="175">
                  <c:v>1.82</c:v>
                </c:pt>
                <c:pt idx="176">
                  <c:v>1.8310000000000002</c:v>
                </c:pt>
                <c:pt idx="177">
                  <c:v>1.8420000000000001</c:v>
                </c:pt>
                <c:pt idx="178">
                  <c:v>1.8530000000000002</c:v>
                </c:pt>
                <c:pt idx="179">
                  <c:v>1.8640000000000001</c:v>
                </c:pt>
                <c:pt idx="180">
                  <c:v>1.8740000000000001</c:v>
                </c:pt>
                <c:pt idx="181">
                  <c:v>1.885</c:v>
                </c:pt>
                <c:pt idx="182">
                  <c:v>1.8960000000000001</c:v>
                </c:pt>
                <c:pt idx="183">
                  <c:v>1.907</c:v>
                </c:pt>
                <c:pt idx="184">
                  <c:v>1.9180000000000001</c:v>
                </c:pt>
                <c:pt idx="185">
                  <c:v>1.929</c:v>
                </c:pt>
                <c:pt idx="186">
                  <c:v>1.9390000000000001</c:v>
                </c:pt>
                <c:pt idx="187">
                  <c:v>1.9500000000000002</c:v>
                </c:pt>
                <c:pt idx="188">
                  <c:v>1.9610000000000001</c:v>
                </c:pt>
                <c:pt idx="189">
                  <c:v>1.9720000000000002</c:v>
                </c:pt>
                <c:pt idx="190">
                  <c:v>1.9830000000000001</c:v>
                </c:pt>
                <c:pt idx="191">
                  <c:v>1.9940000000000002</c:v>
                </c:pt>
                <c:pt idx="192">
                  <c:v>2.004</c:v>
                </c:pt>
                <c:pt idx="193">
                  <c:v>2.0150000000000001</c:v>
                </c:pt>
                <c:pt idx="194">
                  <c:v>2.0260000000000002</c:v>
                </c:pt>
                <c:pt idx="195">
                  <c:v>2.0369999999999999</c:v>
                </c:pt>
                <c:pt idx="196">
                  <c:v>2.048</c:v>
                </c:pt>
                <c:pt idx="197">
                  <c:v>2.0590000000000002</c:v>
                </c:pt>
                <c:pt idx="198">
                  <c:v>2.069</c:v>
                </c:pt>
                <c:pt idx="199">
                  <c:v>2.08</c:v>
                </c:pt>
                <c:pt idx="200">
                  <c:v>2.0910000000000002</c:v>
                </c:pt>
                <c:pt idx="201">
                  <c:v>2.1020000000000003</c:v>
                </c:pt>
                <c:pt idx="202">
                  <c:v>2.113</c:v>
                </c:pt>
                <c:pt idx="203">
                  <c:v>2.121</c:v>
                </c:pt>
              </c:numCache>
            </c:numRef>
          </c:xVal>
          <c:yVal>
            <c:numRef>
              <c:f>'S3(water)'!$E$7:$E$985</c:f>
              <c:numCache>
                <c:formatCode>General</c:formatCode>
                <c:ptCount val="979"/>
                <c:pt idx="0">
                  <c:v>3.0000000000000001E-3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4.0000000000000001E-3</c:v>
                </c:pt>
                <c:pt idx="6">
                  <c:v>7.8E-2</c:v>
                </c:pt>
                <c:pt idx="7">
                  <c:v>0.35499999999999998</c:v>
                </c:pt>
                <c:pt idx="8">
                  <c:v>0.71499999999999997</c:v>
                </c:pt>
                <c:pt idx="9">
                  <c:v>1.089</c:v>
                </c:pt>
                <c:pt idx="10">
                  <c:v>1.4379999999999999</c:v>
                </c:pt>
                <c:pt idx="11">
                  <c:v>1.8140000000000001</c:v>
                </c:pt>
                <c:pt idx="12">
                  <c:v>2.2109999999999999</c:v>
                </c:pt>
                <c:pt idx="13">
                  <c:v>2.609</c:v>
                </c:pt>
                <c:pt idx="14">
                  <c:v>2.9820000000000002</c:v>
                </c:pt>
                <c:pt idx="15">
                  <c:v>3.391</c:v>
                </c:pt>
                <c:pt idx="16">
                  <c:v>3.7730000000000001</c:v>
                </c:pt>
                <c:pt idx="17">
                  <c:v>4.1710000000000003</c:v>
                </c:pt>
                <c:pt idx="18">
                  <c:v>4.57</c:v>
                </c:pt>
                <c:pt idx="19">
                  <c:v>4.9969999999999999</c:v>
                </c:pt>
                <c:pt idx="20">
                  <c:v>5.3760000000000003</c:v>
                </c:pt>
                <c:pt idx="21">
                  <c:v>5.7679999999999998</c:v>
                </c:pt>
                <c:pt idx="22">
                  <c:v>6.1669999999999998</c:v>
                </c:pt>
                <c:pt idx="23">
                  <c:v>6.5679999999999996</c:v>
                </c:pt>
                <c:pt idx="24">
                  <c:v>6.97</c:v>
                </c:pt>
                <c:pt idx="25">
                  <c:v>7.391</c:v>
                </c:pt>
                <c:pt idx="26">
                  <c:v>7.7969999999999997</c:v>
                </c:pt>
                <c:pt idx="27">
                  <c:v>8.1929999999999996</c:v>
                </c:pt>
                <c:pt idx="28">
                  <c:v>8.5969999999999995</c:v>
                </c:pt>
                <c:pt idx="29">
                  <c:v>9.0250000000000004</c:v>
                </c:pt>
                <c:pt idx="30">
                  <c:v>9.44</c:v>
                </c:pt>
                <c:pt idx="31">
                  <c:v>9.8580000000000005</c:v>
                </c:pt>
                <c:pt idx="32">
                  <c:v>10.247999999999999</c:v>
                </c:pt>
                <c:pt idx="33">
                  <c:v>10.651</c:v>
                </c:pt>
                <c:pt idx="34">
                  <c:v>11.086</c:v>
                </c:pt>
                <c:pt idx="35">
                  <c:v>11.519</c:v>
                </c:pt>
                <c:pt idx="36">
                  <c:v>11.917999999999999</c:v>
                </c:pt>
                <c:pt idx="37">
                  <c:v>12.34</c:v>
                </c:pt>
                <c:pt idx="38">
                  <c:v>12.766999999999999</c:v>
                </c:pt>
                <c:pt idx="39">
                  <c:v>13.189</c:v>
                </c:pt>
                <c:pt idx="40">
                  <c:v>13.605</c:v>
                </c:pt>
                <c:pt idx="41">
                  <c:v>14.023</c:v>
                </c:pt>
                <c:pt idx="42">
                  <c:v>14.449</c:v>
                </c:pt>
                <c:pt idx="43">
                  <c:v>14.881</c:v>
                </c:pt>
                <c:pt idx="44">
                  <c:v>15.298</c:v>
                </c:pt>
                <c:pt idx="45">
                  <c:v>15.71</c:v>
                </c:pt>
                <c:pt idx="46">
                  <c:v>16.123999999999999</c:v>
                </c:pt>
                <c:pt idx="47">
                  <c:v>16.559000000000001</c:v>
                </c:pt>
                <c:pt idx="48">
                  <c:v>16.966999999999999</c:v>
                </c:pt>
                <c:pt idx="49">
                  <c:v>17.396000000000001</c:v>
                </c:pt>
                <c:pt idx="50">
                  <c:v>17.818000000000001</c:v>
                </c:pt>
                <c:pt idx="51">
                  <c:v>18.257999999999999</c:v>
                </c:pt>
                <c:pt idx="52">
                  <c:v>18.702000000000002</c:v>
                </c:pt>
                <c:pt idx="53">
                  <c:v>19.111999999999998</c:v>
                </c:pt>
                <c:pt idx="54">
                  <c:v>19.518000000000001</c:v>
                </c:pt>
                <c:pt idx="55">
                  <c:v>19.968</c:v>
                </c:pt>
                <c:pt idx="56">
                  <c:v>20.38</c:v>
                </c:pt>
                <c:pt idx="57">
                  <c:v>20.797999999999998</c:v>
                </c:pt>
                <c:pt idx="58">
                  <c:v>21.227</c:v>
                </c:pt>
                <c:pt idx="59">
                  <c:v>21.666</c:v>
                </c:pt>
                <c:pt idx="60">
                  <c:v>22.050999999999998</c:v>
                </c:pt>
                <c:pt idx="61">
                  <c:v>22.507999999999999</c:v>
                </c:pt>
                <c:pt idx="62">
                  <c:v>22.934000000000001</c:v>
                </c:pt>
                <c:pt idx="63">
                  <c:v>23.341000000000001</c:v>
                </c:pt>
                <c:pt idx="64">
                  <c:v>23.754999999999999</c:v>
                </c:pt>
                <c:pt idx="65">
                  <c:v>24.196000000000002</c:v>
                </c:pt>
                <c:pt idx="66">
                  <c:v>24.623999999999999</c:v>
                </c:pt>
                <c:pt idx="67">
                  <c:v>25.045000000000002</c:v>
                </c:pt>
                <c:pt idx="68">
                  <c:v>25.452999999999999</c:v>
                </c:pt>
                <c:pt idx="69">
                  <c:v>25.895</c:v>
                </c:pt>
                <c:pt idx="70">
                  <c:v>26.303000000000001</c:v>
                </c:pt>
                <c:pt idx="71">
                  <c:v>26.736000000000001</c:v>
                </c:pt>
                <c:pt idx="72">
                  <c:v>27.148</c:v>
                </c:pt>
                <c:pt idx="73">
                  <c:v>27.574999999999999</c:v>
                </c:pt>
                <c:pt idx="74">
                  <c:v>27.986000000000001</c:v>
                </c:pt>
                <c:pt idx="75">
                  <c:v>28.367999999999999</c:v>
                </c:pt>
                <c:pt idx="76">
                  <c:v>28.738</c:v>
                </c:pt>
                <c:pt idx="77">
                  <c:v>29.138000000000002</c:v>
                </c:pt>
                <c:pt idx="78">
                  <c:v>29.556999999999999</c:v>
                </c:pt>
                <c:pt idx="79">
                  <c:v>29.975000000000001</c:v>
                </c:pt>
                <c:pt idx="80">
                  <c:v>30.382000000000001</c:v>
                </c:pt>
                <c:pt idx="81">
                  <c:v>30.809000000000001</c:v>
                </c:pt>
                <c:pt idx="82">
                  <c:v>31.216000000000001</c:v>
                </c:pt>
                <c:pt idx="83">
                  <c:v>31.632000000000001</c:v>
                </c:pt>
                <c:pt idx="84">
                  <c:v>32.054000000000002</c:v>
                </c:pt>
                <c:pt idx="85">
                  <c:v>32.457999999999998</c:v>
                </c:pt>
                <c:pt idx="86">
                  <c:v>32.865000000000002</c:v>
                </c:pt>
                <c:pt idx="87">
                  <c:v>33.268000000000001</c:v>
                </c:pt>
                <c:pt idx="88">
                  <c:v>33.677</c:v>
                </c:pt>
                <c:pt idx="89">
                  <c:v>34.06</c:v>
                </c:pt>
                <c:pt idx="90">
                  <c:v>34.448</c:v>
                </c:pt>
                <c:pt idx="91">
                  <c:v>34.837000000000003</c:v>
                </c:pt>
                <c:pt idx="92">
                  <c:v>35.222000000000001</c:v>
                </c:pt>
                <c:pt idx="93">
                  <c:v>35.64</c:v>
                </c:pt>
                <c:pt idx="94">
                  <c:v>35.975999999999999</c:v>
                </c:pt>
                <c:pt idx="95">
                  <c:v>36.387</c:v>
                </c:pt>
                <c:pt idx="96">
                  <c:v>36.79</c:v>
                </c:pt>
                <c:pt idx="97">
                  <c:v>37.174999999999997</c:v>
                </c:pt>
                <c:pt idx="98">
                  <c:v>37.536999999999999</c:v>
                </c:pt>
                <c:pt idx="99">
                  <c:v>37.896999999999998</c:v>
                </c:pt>
                <c:pt idx="100">
                  <c:v>38.284999999999997</c:v>
                </c:pt>
                <c:pt idx="101">
                  <c:v>38.64</c:v>
                </c:pt>
                <c:pt idx="102">
                  <c:v>39.017000000000003</c:v>
                </c:pt>
                <c:pt idx="103">
                  <c:v>39.380000000000003</c:v>
                </c:pt>
                <c:pt idx="104">
                  <c:v>39.688000000000002</c:v>
                </c:pt>
                <c:pt idx="105">
                  <c:v>40.039000000000001</c:v>
                </c:pt>
                <c:pt idx="106">
                  <c:v>40.365000000000002</c:v>
                </c:pt>
                <c:pt idx="107">
                  <c:v>40.683</c:v>
                </c:pt>
                <c:pt idx="108">
                  <c:v>41.027000000000001</c:v>
                </c:pt>
                <c:pt idx="109">
                  <c:v>41.393000000000001</c:v>
                </c:pt>
                <c:pt idx="110">
                  <c:v>41.752000000000002</c:v>
                </c:pt>
                <c:pt idx="111">
                  <c:v>42.106999999999999</c:v>
                </c:pt>
                <c:pt idx="112">
                  <c:v>42.447000000000003</c:v>
                </c:pt>
                <c:pt idx="113">
                  <c:v>42.789000000000001</c:v>
                </c:pt>
                <c:pt idx="114">
                  <c:v>43.091000000000001</c:v>
                </c:pt>
                <c:pt idx="115">
                  <c:v>43.445</c:v>
                </c:pt>
                <c:pt idx="116">
                  <c:v>43.798999999999999</c:v>
                </c:pt>
                <c:pt idx="117">
                  <c:v>44.140999999999998</c:v>
                </c:pt>
                <c:pt idx="118">
                  <c:v>44.508000000000003</c:v>
                </c:pt>
                <c:pt idx="119">
                  <c:v>44.835000000000001</c:v>
                </c:pt>
                <c:pt idx="120">
                  <c:v>45.174999999999997</c:v>
                </c:pt>
                <c:pt idx="121">
                  <c:v>45.511000000000003</c:v>
                </c:pt>
                <c:pt idx="122">
                  <c:v>45.694000000000003</c:v>
                </c:pt>
                <c:pt idx="123">
                  <c:v>46.039000000000001</c:v>
                </c:pt>
                <c:pt idx="124">
                  <c:v>46.372999999999998</c:v>
                </c:pt>
                <c:pt idx="125">
                  <c:v>46.686</c:v>
                </c:pt>
                <c:pt idx="126">
                  <c:v>47.018000000000001</c:v>
                </c:pt>
                <c:pt idx="127">
                  <c:v>47.341999999999999</c:v>
                </c:pt>
                <c:pt idx="128">
                  <c:v>47.695</c:v>
                </c:pt>
                <c:pt idx="129">
                  <c:v>48.018000000000001</c:v>
                </c:pt>
                <c:pt idx="130">
                  <c:v>48.280999999999999</c:v>
                </c:pt>
                <c:pt idx="131">
                  <c:v>48.615000000000002</c:v>
                </c:pt>
                <c:pt idx="132">
                  <c:v>48.936999999999998</c:v>
                </c:pt>
                <c:pt idx="133">
                  <c:v>49.276000000000003</c:v>
                </c:pt>
                <c:pt idx="134">
                  <c:v>49.627000000000002</c:v>
                </c:pt>
                <c:pt idx="135">
                  <c:v>49.968000000000004</c:v>
                </c:pt>
                <c:pt idx="136">
                  <c:v>50.292000000000002</c:v>
                </c:pt>
                <c:pt idx="137">
                  <c:v>50.615000000000002</c:v>
                </c:pt>
                <c:pt idx="138">
                  <c:v>50.95</c:v>
                </c:pt>
                <c:pt idx="139">
                  <c:v>51.252000000000002</c:v>
                </c:pt>
                <c:pt idx="140">
                  <c:v>51.573</c:v>
                </c:pt>
                <c:pt idx="141">
                  <c:v>51.918999999999997</c:v>
                </c:pt>
                <c:pt idx="142">
                  <c:v>52.256999999999998</c:v>
                </c:pt>
                <c:pt idx="143">
                  <c:v>52.585999999999999</c:v>
                </c:pt>
                <c:pt idx="144">
                  <c:v>52.915999999999997</c:v>
                </c:pt>
                <c:pt idx="145">
                  <c:v>53.252000000000002</c:v>
                </c:pt>
                <c:pt idx="146">
                  <c:v>53.566000000000003</c:v>
                </c:pt>
                <c:pt idx="147">
                  <c:v>53.911000000000001</c:v>
                </c:pt>
                <c:pt idx="148">
                  <c:v>54.261000000000003</c:v>
                </c:pt>
                <c:pt idx="149">
                  <c:v>54.582999999999998</c:v>
                </c:pt>
                <c:pt idx="150">
                  <c:v>54.914999999999999</c:v>
                </c:pt>
                <c:pt idx="151">
                  <c:v>55.232999999999997</c:v>
                </c:pt>
                <c:pt idx="152">
                  <c:v>55.582000000000001</c:v>
                </c:pt>
                <c:pt idx="153">
                  <c:v>55.911999999999999</c:v>
                </c:pt>
                <c:pt idx="154">
                  <c:v>56.219000000000001</c:v>
                </c:pt>
                <c:pt idx="155">
                  <c:v>56.511000000000003</c:v>
                </c:pt>
                <c:pt idx="156">
                  <c:v>56.847000000000001</c:v>
                </c:pt>
                <c:pt idx="157">
                  <c:v>57.183</c:v>
                </c:pt>
                <c:pt idx="158">
                  <c:v>57.518000000000001</c:v>
                </c:pt>
                <c:pt idx="159">
                  <c:v>57.850999999999999</c:v>
                </c:pt>
                <c:pt idx="160">
                  <c:v>58.182000000000002</c:v>
                </c:pt>
                <c:pt idx="161">
                  <c:v>58.518999999999998</c:v>
                </c:pt>
                <c:pt idx="162">
                  <c:v>58.816000000000003</c:v>
                </c:pt>
                <c:pt idx="163">
                  <c:v>59.161999999999999</c:v>
                </c:pt>
                <c:pt idx="164">
                  <c:v>59.499000000000002</c:v>
                </c:pt>
                <c:pt idx="165">
                  <c:v>59.811</c:v>
                </c:pt>
                <c:pt idx="166">
                  <c:v>60.136000000000003</c:v>
                </c:pt>
                <c:pt idx="167">
                  <c:v>60.453000000000003</c:v>
                </c:pt>
                <c:pt idx="168">
                  <c:v>60.768000000000001</c:v>
                </c:pt>
                <c:pt idx="169">
                  <c:v>61.09</c:v>
                </c:pt>
                <c:pt idx="170">
                  <c:v>61.412999999999997</c:v>
                </c:pt>
                <c:pt idx="171">
                  <c:v>61.738999999999997</c:v>
                </c:pt>
                <c:pt idx="172">
                  <c:v>62.029000000000003</c:v>
                </c:pt>
                <c:pt idx="173">
                  <c:v>62.356000000000002</c:v>
                </c:pt>
                <c:pt idx="174">
                  <c:v>62.68</c:v>
                </c:pt>
                <c:pt idx="175">
                  <c:v>63.002000000000002</c:v>
                </c:pt>
                <c:pt idx="176">
                  <c:v>63.295000000000002</c:v>
                </c:pt>
                <c:pt idx="177">
                  <c:v>63.609000000000002</c:v>
                </c:pt>
                <c:pt idx="178">
                  <c:v>63.91</c:v>
                </c:pt>
                <c:pt idx="179">
                  <c:v>64.224000000000004</c:v>
                </c:pt>
                <c:pt idx="180">
                  <c:v>64.55</c:v>
                </c:pt>
                <c:pt idx="181">
                  <c:v>64.852999999999994</c:v>
                </c:pt>
                <c:pt idx="182">
                  <c:v>65.161000000000001</c:v>
                </c:pt>
                <c:pt idx="183">
                  <c:v>65.465000000000003</c:v>
                </c:pt>
                <c:pt idx="184">
                  <c:v>65.760999999999996</c:v>
                </c:pt>
                <c:pt idx="185">
                  <c:v>66.078999999999994</c:v>
                </c:pt>
                <c:pt idx="186">
                  <c:v>66.358000000000004</c:v>
                </c:pt>
                <c:pt idx="187">
                  <c:v>66.661000000000001</c:v>
                </c:pt>
                <c:pt idx="188">
                  <c:v>66.891999999999996</c:v>
                </c:pt>
                <c:pt idx="189">
                  <c:v>67.188999999999993</c:v>
                </c:pt>
                <c:pt idx="190">
                  <c:v>67.415999999999997</c:v>
                </c:pt>
                <c:pt idx="191">
                  <c:v>67.706000000000003</c:v>
                </c:pt>
                <c:pt idx="192">
                  <c:v>67.926000000000002</c:v>
                </c:pt>
                <c:pt idx="193">
                  <c:v>68.203999999999994</c:v>
                </c:pt>
                <c:pt idx="194">
                  <c:v>68.400999999999996</c:v>
                </c:pt>
                <c:pt idx="195">
                  <c:v>68.66</c:v>
                </c:pt>
                <c:pt idx="196">
                  <c:v>68.929000000000002</c:v>
                </c:pt>
                <c:pt idx="197">
                  <c:v>69.147999999999996</c:v>
                </c:pt>
                <c:pt idx="198">
                  <c:v>67.745999999999995</c:v>
                </c:pt>
                <c:pt idx="199">
                  <c:v>67.872</c:v>
                </c:pt>
                <c:pt idx="200">
                  <c:v>68.105000000000004</c:v>
                </c:pt>
                <c:pt idx="201">
                  <c:v>68.319999999999993</c:v>
                </c:pt>
                <c:pt idx="202">
                  <c:v>68.3</c:v>
                </c:pt>
                <c:pt idx="203">
                  <c:v>44.542000000000002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9-4219-8028-41C61E84F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8680"/>
        <c:axId val="223059072"/>
      </c:scatterChart>
      <c:valAx>
        <c:axId val="22305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9072"/>
        <c:crosses val="autoZero"/>
        <c:crossBetween val="midCat"/>
        <c:majorUnit val="0.2"/>
      </c:valAx>
      <c:valAx>
        <c:axId val="2230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8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'S3(water)'!$G$7:$G$985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8.5387499999999995E-5</c:v>
                </c:pt>
                <c:pt idx="9">
                  <c:v>1.7077499999999999E-4</c:v>
                </c:pt>
                <c:pt idx="10">
                  <c:v>2.561625E-4</c:v>
                </c:pt>
                <c:pt idx="11">
                  <c:v>3.4154999999999998E-4</c:v>
                </c:pt>
                <c:pt idx="12">
                  <c:v>4.1917499999999998E-4</c:v>
                </c:pt>
                <c:pt idx="13">
                  <c:v>5.0456250000000002E-4</c:v>
                </c:pt>
                <c:pt idx="14">
                  <c:v>5.8994999999999989E-4</c:v>
                </c:pt>
                <c:pt idx="15">
                  <c:v>6.7533749999999998E-4</c:v>
                </c:pt>
                <c:pt idx="16">
                  <c:v>7.6072499999999986E-4</c:v>
                </c:pt>
                <c:pt idx="17">
                  <c:v>8.4611249999999995E-4</c:v>
                </c:pt>
                <c:pt idx="18">
                  <c:v>9.2373749999999995E-4</c:v>
                </c:pt>
                <c:pt idx="19">
                  <c:v>1.009125E-3</c:v>
                </c:pt>
                <c:pt idx="20">
                  <c:v>1.0945124999999997E-3</c:v>
                </c:pt>
                <c:pt idx="21">
                  <c:v>1.1798999999999998E-3</c:v>
                </c:pt>
                <c:pt idx="22">
                  <c:v>1.2652874999999999E-3</c:v>
                </c:pt>
                <c:pt idx="23">
                  <c:v>1.350675E-3</c:v>
                </c:pt>
                <c:pt idx="24">
                  <c:v>1.4283000000000002E-3</c:v>
                </c:pt>
                <c:pt idx="25">
                  <c:v>1.5136874999999996E-3</c:v>
                </c:pt>
                <c:pt idx="26">
                  <c:v>1.5990749999999997E-3</c:v>
                </c:pt>
                <c:pt idx="27">
                  <c:v>1.6844625E-3</c:v>
                </c:pt>
                <c:pt idx="28">
                  <c:v>1.7698500000000001E-3</c:v>
                </c:pt>
                <c:pt idx="29">
                  <c:v>1.8552374999999998E-3</c:v>
                </c:pt>
                <c:pt idx="30">
                  <c:v>1.9328625E-3</c:v>
                </c:pt>
                <c:pt idx="31">
                  <c:v>2.0182500000000001E-3</c:v>
                </c:pt>
                <c:pt idx="32">
                  <c:v>2.1036375E-3</c:v>
                </c:pt>
                <c:pt idx="33">
                  <c:v>2.1890249999999994E-3</c:v>
                </c:pt>
                <c:pt idx="34">
                  <c:v>2.2744124999999997E-3</c:v>
                </c:pt>
                <c:pt idx="35">
                  <c:v>2.3597999999999996E-3</c:v>
                </c:pt>
                <c:pt idx="36">
                  <c:v>2.4451874999999999E-3</c:v>
                </c:pt>
                <c:pt idx="37">
                  <c:v>2.5228125000000003E-3</c:v>
                </c:pt>
                <c:pt idx="38">
                  <c:v>2.6081999999999998E-3</c:v>
                </c:pt>
                <c:pt idx="39">
                  <c:v>2.6935874999999996E-3</c:v>
                </c:pt>
                <c:pt idx="40">
                  <c:v>2.7789749999999995E-3</c:v>
                </c:pt>
                <c:pt idx="41">
                  <c:v>2.8643624999999994E-3</c:v>
                </c:pt>
                <c:pt idx="42">
                  <c:v>2.9419874999999994E-3</c:v>
                </c:pt>
                <c:pt idx="43">
                  <c:v>3.0273749999999993E-3</c:v>
                </c:pt>
                <c:pt idx="44">
                  <c:v>3.1127624999999996E-3</c:v>
                </c:pt>
                <c:pt idx="45">
                  <c:v>3.1981499999999994E-3</c:v>
                </c:pt>
                <c:pt idx="46">
                  <c:v>3.2835374999999993E-3</c:v>
                </c:pt>
                <c:pt idx="47">
                  <c:v>3.368925E-3</c:v>
                </c:pt>
                <c:pt idx="48">
                  <c:v>3.44655E-3</c:v>
                </c:pt>
                <c:pt idx="49">
                  <c:v>3.5319374999999999E-3</c:v>
                </c:pt>
                <c:pt idx="50">
                  <c:v>3.6173249999999994E-3</c:v>
                </c:pt>
                <c:pt idx="51">
                  <c:v>3.7027125000000001E-3</c:v>
                </c:pt>
                <c:pt idx="52">
                  <c:v>3.7881E-3</c:v>
                </c:pt>
                <c:pt idx="53">
                  <c:v>3.8734874999999998E-3</c:v>
                </c:pt>
                <c:pt idx="54">
                  <c:v>3.9511125000000003E-3</c:v>
                </c:pt>
                <c:pt idx="55">
                  <c:v>4.0365000000000002E-3</c:v>
                </c:pt>
                <c:pt idx="56">
                  <c:v>4.1218874999999992E-3</c:v>
                </c:pt>
                <c:pt idx="57">
                  <c:v>4.2072749999999999E-3</c:v>
                </c:pt>
                <c:pt idx="58">
                  <c:v>4.2926624999999998E-3</c:v>
                </c:pt>
                <c:pt idx="59">
                  <c:v>4.3780499999999988E-3</c:v>
                </c:pt>
                <c:pt idx="60">
                  <c:v>4.4556749999999992E-3</c:v>
                </c:pt>
                <c:pt idx="61">
                  <c:v>4.5410624999999991E-3</c:v>
                </c:pt>
                <c:pt idx="62">
                  <c:v>4.626449999999999E-3</c:v>
                </c:pt>
                <c:pt idx="63">
                  <c:v>4.7118374999999997E-3</c:v>
                </c:pt>
                <c:pt idx="64">
                  <c:v>4.7972249999999996E-3</c:v>
                </c:pt>
                <c:pt idx="65">
                  <c:v>4.8826124999999995E-3</c:v>
                </c:pt>
                <c:pt idx="66">
                  <c:v>4.9602374999999999E-3</c:v>
                </c:pt>
                <c:pt idx="67">
                  <c:v>5.0456250000000006E-3</c:v>
                </c:pt>
                <c:pt idx="68">
                  <c:v>5.1310124999999996E-3</c:v>
                </c:pt>
                <c:pt idx="69">
                  <c:v>5.2163999999999995E-3</c:v>
                </c:pt>
                <c:pt idx="70">
                  <c:v>5.3017874999999994E-3</c:v>
                </c:pt>
                <c:pt idx="71">
                  <c:v>5.3871749999999993E-3</c:v>
                </c:pt>
                <c:pt idx="72">
                  <c:v>5.4647999999999997E-3</c:v>
                </c:pt>
                <c:pt idx="73">
                  <c:v>5.5501875000000004E-3</c:v>
                </c:pt>
                <c:pt idx="74">
                  <c:v>5.6355749999999994E-3</c:v>
                </c:pt>
                <c:pt idx="75">
                  <c:v>5.7209624999999993E-3</c:v>
                </c:pt>
                <c:pt idx="76">
                  <c:v>5.8063499999999992E-3</c:v>
                </c:pt>
                <c:pt idx="77">
                  <c:v>5.8917374999999991E-3</c:v>
                </c:pt>
                <c:pt idx="78">
                  <c:v>5.9693624999999995E-3</c:v>
                </c:pt>
                <c:pt idx="79">
                  <c:v>6.0547499999999985E-3</c:v>
                </c:pt>
                <c:pt idx="80">
                  <c:v>6.1401375000000001E-3</c:v>
                </c:pt>
                <c:pt idx="81">
                  <c:v>6.2255249999999991E-3</c:v>
                </c:pt>
                <c:pt idx="82">
                  <c:v>6.3109124999999999E-3</c:v>
                </c:pt>
                <c:pt idx="83">
                  <c:v>6.3962999999999989E-3</c:v>
                </c:pt>
                <c:pt idx="84">
                  <c:v>6.4739249999999993E-3</c:v>
                </c:pt>
                <c:pt idx="85">
                  <c:v>6.5593125E-3</c:v>
                </c:pt>
                <c:pt idx="86">
                  <c:v>6.6446999999999999E-3</c:v>
                </c:pt>
                <c:pt idx="87">
                  <c:v>6.7300874999999989E-3</c:v>
                </c:pt>
                <c:pt idx="88">
                  <c:v>6.8154749999999997E-3</c:v>
                </c:pt>
                <c:pt idx="89">
                  <c:v>6.9008624999999987E-3</c:v>
                </c:pt>
                <c:pt idx="90">
                  <c:v>6.9784875E-3</c:v>
                </c:pt>
                <c:pt idx="91">
                  <c:v>7.0638749999999998E-3</c:v>
                </c:pt>
                <c:pt idx="92">
                  <c:v>7.1492624999999988E-3</c:v>
                </c:pt>
                <c:pt idx="93">
                  <c:v>7.2346500000000005E-3</c:v>
                </c:pt>
                <c:pt idx="94">
                  <c:v>7.3200374999999986E-3</c:v>
                </c:pt>
                <c:pt idx="95">
                  <c:v>7.4054250000000002E-3</c:v>
                </c:pt>
                <c:pt idx="96">
                  <c:v>7.4908124999999992E-3</c:v>
                </c:pt>
                <c:pt idx="97">
                  <c:v>7.5684374999999996E-3</c:v>
                </c:pt>
                <c:pt idx="98">
                  <c:v>7.6538249999999995E-3</c:v>
                </c:pt>
                <c:pt idx="99">
                  <c:v>7.7392125000000003E-3</c:v>
                </c:pt>
                <c:pt idx="100">
                  <c:v>7.8245999999999993E-3</c:v>
                </c:pt>
                <c:pt idx="101">
                  <c:v>7.9099875E-3</c:v>
                </c:pt>
                <c:pt idx="102">
                  <c:v>7.9876125000000013E-3</c:v>
                </c:pt>
                <c:pt idx="103">
                  <c:v>8.0730000000000003E-3</c:v>
                </c:pt>
                <c:pt idx="104">
                  <c:v>8.1583875000000011E-3</c:v>
                </c:pt>
                <c:pt idx="105">
                  <c:v>8.2437749999999983E-3</c:v>
                </c:pt>
                <c:pt idx="106">
                  <c:v>8.3291625000000008E-3</c:v>
                </c:pt>
                <c:pt idx="107">
                  <c:v>8.4145499999999998E-3</c:v>
                </c:pt>
                <c:pt idx="108">
                  <c:v>8.4921749999999994E-3</c:v>
                </c:pt>
                <c:pt idx="109">
                  <c:v>8.5775625000000001E-3</c:v>
                </c:pt>
                <c:pt idx="110">
                  <c:v>8.6629500000000009E-3</c:v>
                </c:pt>
                <c:pt idx="111">
                  <c:v>8.7483374999999999E-3</c:v>
                </c:pt>
                <c:pt idx="112">
                  <c:v>8.8337250000000006E-3</c:v>
                </c:pt>
                <c:pt idx="113">
                  <c:v>8.9191124999999996E-3</c:v>
                </c:pt>
                <c:pt idx="114">
                  <c:v>9.0045000000000004E-3</c:v>
                </c:pt>
                <c:pt idx="115">
                  <c:v>9.0821250000000017E-3</c:v>
                </c:pt>
                <c:pt idx="116">
                  <c:v>9.1675125000000007E-3</c:v>
                </c:pt>
                <c:pt idx="117">
                  <c:v>9.2529000000000014E-3</c:v>
                </c:pt>
                <c:pt idx="118">
                  <c:v>9.3382874999999987E-3</c:v>
                </c:pt>
                <c:pt idx="119">
                  <c:v>9.4236749999999994E-3</c:v>
                </c:pt>
                <c:pt idx="120">
                  <c:v>9.5090625000000002E-3</c:v>
                </c:pt>
                <c:pt idx="121">
                  <c:v>9.5866874999999997E-3</c:v>
                </c:pt>
                <c:pt idx="122">
                  <c:v>9.6720749999999987E-3</c:v>
                </c:pt>
                <c:pt idx="123">
                  <c:v>9.7574625000000012E-3</c:v>
                </c:pt>
                <c:pt idx="124">
                  <c:v>9.8428500000000002E-3</c:v>
                </c:pt>
                <c:pt idx="125">
                  <c:v>9.928237500000001E-3</c:v>
                </c:pt>
                <c:pt idx="126">
                  <c:v>1.0013625E-2</c:v>
                </c:pt>
                <c:pt idx="127">
                  <c:v>1.0091250000000001E-2</c:v>
                </c:pt>
                <c:pt idx="128">
                  <c:v>1.01766375E-2</c:v>
                </c:pt>
                <c:pt idx="129">
                  <c:v>1.0262024999999999E-2</c:v>
                </c:pt>
                <c:pt idx="130">
                  <c:v>1.0347412500000002E-2</c:v>
                </c:pt>
                <c:pt idx="131">
                  <c:v>1.0432799999999999E-2</c:v>
                </c:pt>
                <c:pt idx="132">
                  <c:v>1.0510424999999999E-2</c:v>
                </c:pt>
                <c:pt idx="133">
                  <c:v>1.0595812500000001E-2</c:v>
                </c:pt>
                <c:pt idx="134">
                  <c:v>1.06812E-2</c:v>
                </c:pt>
                <c:pt idx="135">
                  <c:v>1.0766587499999997E-2</c:v>
                </c:pt>
                <c:pt idx="136">
                  <c:v>1.0851975E-2</c:v>
                </c:pt>
                <c:pt idx="137">
                  <c:v>1.0937362500000001E-2</c:v>
                </c:pt>
                <c:pt idx="138">
                  <c:v>1.1014987499999997E-2</c:v>
                </c:pt>
                <c:pt idx="139">
                  <c:v>1.1100375000000003E-2</c:v>
                </c:pt>
                <c:pt idx="140">
                  <c:v>1.11857625E-2</c:v>
                </c:pt>
                <c:pt idx="141">
                  <c:v>1.1271150000000001E-2</c:v>
                </c:pt>
                <c:pt idx="142">
                  <c:v>1.13565375E-2</c:v>
                </c:pt>
                <c:pt idx="143">
                  <c:v>1.1441925000000002E-2</c:v>
                </c:pt>
                <c:pt idx="144">
                  <c:v>1.1527312499999999E-2</c:v>
                </c:pt>
                <c:pt idx="145">
                  <c:v>1.1604937500000001E-2</c:v>
                </c:pt>
                <c:pt idx="146">
                  <c:v>1.1690325E-2</c:v>
                </c:pt>
                <c:pt idx="147">
                  <c:v>1.17757125E-2</c:v>
                </c:pt>
                <c:pt idx="148">
                  <c:v>1.1861099999999998E-2</c:v>
                </c:pt>
                <c:pt idx="149">
                  <c:v>1.19464875E-2</c:v>
                </c:pt>
                <c:pt idx="150">
                  <c:v>1.2031875000000001E-2</c:v>
                </c:pt>
                <c:pt idx="151">
                  <c:v>1.2109499999999997E-2</c:v>
                </c:pt>
                <c:pt idx="152">
                  <c:v>1.2194887500000003E-2</c:v>
                </c:pt>
                <c:pt idx="153">
                  <c:v>1.2280275E-2</c:v>
                </c:pt>
                <c:pt idx="154">
                  <c:v>1.2365662500000001E-2</c:v>
                </c:pt>
                <c:pt idx="155">
                  <c:v>1.2451049999999998E-2</c:v>
                </c:pt>
                <c:pt idx="156">
                  <c:v>1.2536437500000002E-2</c:v>
                </c:pt>
                <c:pt idx="157">
                  <c:v>1.2614062499999999E-2</c:v>
                </c:pt>
                <c:pt idx="158">
                  <c:v>1.2699450000000001E-2</c:v>
                </c:pt>
                <c:pt idx="159">
                  <c:v>1.27848375E-2</c:v>
                </c:pt>
                <c:pt idx="160">
                  <c:v>1.2870224999999999E-2</c:v>
                </c:pt>
                <c:pt idx="161">
                  <c:v>1.2955612499999998E-2</c:v>
                </c:pt>
                <c:pt idx="162">
                  <c:v>1.3033237499999999E-2</c:v>
                </c:pt>
                <c:pt idx="163">
                  <c:v>1.3118625E-2</c:v>
                </c:pt>
                <c:pt idx="164">
                  <c:v>1.3204012499999997E-2</c:v>
                </c:pt>
                <c:pt idx="165">
                  <c:v>1.3289400000000002E-2</c:v>
                </c:pt>
                <c:pt idx="166">
                  <c:v>1.3374787500000001E-2</c:v>
                </c:pt>
                <c:pt idx="167">
                  <c:v>1.3460175000000001E-2</c:v>
                </c:pt>
                <c:pt idx="168">
                  <c:v>1.3537800000000003E-2</c:v>
                </c:pt>
                <c:pt idx="169">
                  <c:v>1.36231875E-2</c:v>
                </c:pt>
                <c:pt idx="170">
                  <c:v>1.3708574999999999E-2</c:v>
                </c:pt>
                <c:pt idx="171">
                  <c:v>1.3793962500000001E-2</c:v>
                </c:pt>
                <c:pt idx="172">
                  <c:v>1.3879349999999999E-2</c:v>
                </c:pt>
                <c:pt idx="173">
                  <c:v>1.3964737499999999E-2</c:v>
                </c:pt>
                <c:pt idx="174">
                  <c:v>1.4050124999999998E-2</c:v>
                </c:pt>
                <c:pt idx="175">
                  <c:v>1.412775E-2</c:v>
                </c:pt>
                <c:pt idx="176">
                  <c:v>1.4213137499999999E-2</c:v>
                </c:pt>
                <c:pt idx="177">
                  <c:v>1.4298524999999998E-2</c:v>
                </c:pt>
                <c:pt idx="178">
                  <c:v>1.4383912500000002E-2</c:v>
                </c:pt>
                <c:pt idx="179">
                  <c:v>1.4469300000000001E-2</c:v>
                </c:pt>
                <c:pt idx="180">
                  <c:v>1.4546924999999999E-2</c:v>
                </c:pt>
                <c:pt idx="181">
                  <c:v>1.4632312499999999E-2</c:v>
                </c:pt>
                <c:pt idx="182">
                  <c:v>1.47177E-2</c:v>
                </c:pt>
                <c:pt idx="183">
                  <c:v>1.4803087499999999E-2</c:v>
                </c:pt>
                <c:pt idx="184">
                  <c:v>1.4888475000000002E-2</c:v>
                </c:pt>
                <c:pt idx="185">
                  <c:v>1.4973862499999999E-2</c:v>
                </c:pt>
                <c:pt idx="186">
                  <c:v>1.50514875E-2</c:v>
                </c:pt>
                <c:pt idx="187">
                  <c:v>1.5136875000000001E-2</c:v>
                </c:pt>
                <c:pt idx="188">
                  <c:v>1.5222262499999998E-2</c:v>
                </c:pt>
                <c:pt idx="189">
                  <c:v>1.5307649999999999E-2</c:v>
                </c:pt>
                <c:pt idx="190">
                  <c:v>1.5393037499999998E-2</c:v>
                </c:pt>
                <c:pt idx="191">
                  <c:v>1.5478425000000002E-2</c:v>
                </c:pt>
                <c:pt idx="192">
                  <c:v>1.5556049999999998E-2</c:v>
                </c:pt>
                <c:pt idx="193">
                  <c:v>1.5641437500000001E-2</c:v>
                </c:pt>
                <c:pt idx="194">
                  <c:v>1.5726825000000003E-2</c:v>
                </c:pt>
                <c:pt idx="195">
                  <c:v>1.5812212499999999E-2</c:v>
                </c:pt>
                <c:pt idx="196">
                  <c:v>1.5897599999999998E-2</c:v>
                </c:pt>
                <c:pt idx="197">
                  <c:v>1.59829875E-2</c:v>
                </c:pt>
                <c:pt idx="198">
                  <c:v>1.6060612499999998E-2</c:v>
                </c:pt>
                <c:pt idx="199">
                  <c:v>1.6146000000000001E-2</c:v>
                </c:pt>
                <c:pt idx="200">
                  <c:v>1.62313875E-2</c:v>
                </c:pt>
                <c:pt idx="201">
                  <c:v>1.6316775000000002E-2</c:v>
                </c:pt>
                <c:pt idx="202">
                  <c:v>1.6402162499999998E-2</c:v>
                </c:pt>
                <c:pt idx="203">
                  <c:v>1.6464262499999997E-2</c:v>
                </c:pt>
              </c:numCache>
            </c:numRef>
          </c:xVal>
          <c:yVal>
            <c:numRef>
              <c:f>'S3(water)'!$F$7:$F$985</c:f>
              <c:numCache>
                <c:formatCode>General</c:formatCode>
                <c:ptCount val="979"/>
                <c:pt idx="0">
                  <c:v>8.3848266499976336E-3</c:v>
                </c:pt>
                <c:pt idx="1">
                  <c:v>1.117976886666351E-2</c:v>
                </c:pt>
                <c:pt idx="2">
                  <c:v>2.7949422166658775E-2</c:v>
                </c:pt>
                <c:pt idx="3">
                  <c:v>1.117976886666351E-2</c:v>
                </c:pt>
                <c:pt idx="4">
                  <c:v>2.2359537733327019E-2</c:v>
                </c:pt>
                <c:pt idx="5">
                  <c:v>1.117976886666351E-2</c:v>
                </c:pt>
                <c:pt idx="6">
                  <c:v>0.21800549289993845</c:v>
                </c:pt>
                <c:pt idx="7">
                  <c:v>0.99220448691638641</c:v>
                </c:pt>
                <c:pt idx="8">
                  <c:v>1.9982708336914359</c:v>
                </c:pt>
                <c:pt idx="9">
                  <c:v>3.0433510739076364</c:v>
                </c:pt>
                <c:pt idx="10">
                  <c:v>4.0184569542774016</c:v>
                </c:pt>
                <c:pt idx="11">
                  <c:v>5.0689075446809957</c:v>
                </c:pt>
                <c:pt idx="12">
                  <c:v>6.1779579211247748</c:v>
                </c:pt>
                <c:pt idx="13">
                  <c:v>7.2896669280461701</c:v>
                </c:pt>
                <c:pt idx="14">
                  <c:v>8.3314202499433012</c:v>
                </c:pt>
                <c:pt idx="15">
                  <c:v>9.4736509933888442</c:v>
                </c:pt>
                <c:pt idx="16">
                  <c:v>10.540348715563347</c:v>
                </c:pt>
                <c:pt idx="17">
                  <c:v>11.651647560766591</c:v>
                </c:pt>
                <c:pt idx="18">
                  <c:v>12.765698355826334</c:v>
                </c:pt>
                <c:pt idx="19">
                  <c:v>13.957815526616729</c:v>
                </c:pt>
                <c:pt idx="20">
                  <c:v>15.015765760811922</c:v>
                </c:pt>
                <c:pt idx="21">
                  <c:v>16.109942491883839</c:v>
                </c:pt>
                <c:pt idx="22">
                  <c:v>17.223586636602178</c:v>
                </c:pt>
                <c:pt idx="23">
                  <c:v>18.342734938384808</c:v>
                </c:pt>
                <c:pt idx="24">
                  <c:v>19.464670958300445</c:v>
                </c:pt>
                <c:pt idx="25">
                  <c:v>20.639517625202586</c:v>
                </c:pt>
                <c:pt idx="26">
                  <c:v>21.772400822509571</c:v>
                </c:pt>
                <c:pt idx="27">
                  <c:v>22.877290204269059</c:v>
                </c:pt>
                <c:pt idx="28">
                  <c:v>24.004451501338153</c:v>
                </c:pt>
                <c:pt idx="29">
                  <c:v>25.198558545497399</c:v>
                </c:pt>
                <c:pt idx="30">
                  <c:v>26.356390872669007</c:v>
                </c:pt>
                <c:pt idx="31">
                  <c:v>27.522452997806116</c:v>
                </c:pt>
                <c:pt idx="32">
                  <c:v>28.610287053785733</c:v>
                </c:pt>
                <c:pt idx="33">
                  <c:v>29.734363803695558</c:v>
                </c:pt>
                <c:pt idx="34">
                  <c:v>30.94772307349875</c:v>
                </c:pt>
                <c:pt idx="35">
                  <c:v>32.15544779331627</c:v>
                </c:pt>
                <c:pt idx="36">
                  <c:v>33.268216164639149</c:v>
                </c:pt>
                <c:pt idx="37">
                  <c:v>34.445240889431666</c:v>
                </c:pt>
                <c:pt idx="38">
                  <c:v>35.636088398767832</c:v>
                </c:pt>
                <c:pt idx="39">
                  <c:v>36.812942655202804</c:v>
                </c:pt>
                <c:pt idx="40">
                  <c:v>37.97301696774484</c:v>
                </c:pt>
                <c:pt idx="41">
                  <c:v>39.138644160006685</c:v>
                </c:pt>
                <c:pt idx="42">
                  <c:v>40.326666761998666</c:v>
                </c:pt>
                <c:pt idx="43">
                  <c:v>41.531315782284068</c:v>
                </c:pt>
                <c:pt idx="44">
                  <c:v>42.694080366096912</c:v>
                </c:pt>
                <c:pt idx="45">
                  <c:v>43.84287436441268</c:v>
                </c:pt>
                <c:pt idx="46">
                  <c:v>44.997236788440922</c:v>
                </c:pt>
                <c:pt idx="47">
                  <c:v>46.210192553952538</c:v>
                </c:pt>
                <c:pt idx="48">
                  <c:v>47.347880584193248</c:v>
                </c:pt>
                <c:pt idx="49">
                  <c:v>48.54407748075927</c:v>
                </c:pt>
                <c:pt idx="50">
                  <c:v>49.720738661667092</c:v>
                </c:pt>
                <c:pt idx="51">
                  <c:v>50.947629142072934</c:v>
                </c:pt>
                <c:pt idx="52">
                  <c:v>52.1856842312854</c:v>
                </c:pt>
                <c:pt idx="53">
                  <c:v>53.328874020550941</c:v>
                </c:pt>
                <c:pt idx="54">
                  <c:v>54.460988854028976</c:v>
                </c:pt>
                <c:pt idx="55">
                  <c:v>55.715813808216389</c:v>
                </c:pt>
                <c:pt idx="56">
                  <c:v>56.864625877908828</c:v>
                </c:pt>
                <c:pt idx="57">
                  <c:v>58.030200520250553</c:v>
                </c:pt>
                <c:pt idx="58">
                  <c:v>59.2264910233758</c:v>
                </c:pt>
                <c:pt idx="59">
                  <c:v>60.450709448735395</c:v>
                </c:pt>
                <c:pt idx="60">
                  <c:v>61.524345803485112</c:v>
                </c:pt>
                <c:pt idx="61">
                  <c:v>62.798844919207312</c:v>
                </c:pt>
                <c:pt idx="62">
                  <c:v>63.986887606401723</c:v>
                </c:pt>
                <c:pt idx="63">
                  <c:v>65.121959533104231</c:v>
                </c:pt>
                <c:pt idx="64">
                  <c:v>66.276605129236032</c:v>
                </c:pt>
                <c:pt idx="65">
                  <c:v>67.506626993677727</c:v>
                </c:pt>
                <c:pt idx="66">
                  <c:v>68.70045417067567</c:v>
                </c:pt>
                <c:pt idx="67">
                  <c:v>69.874772762463607</c:v>
                </c:pt>
                <c:pt idx="68">
                  <c:v>71.012877619468767</c:v>
                </c:pt>
                <c:pt idx="69">
                  <c:v>72.245900069356509</c:v>
                </c:pt>
                <c:pt idx="70">
                  <c:v>73.384126138400958</c:v>
                </c:pt>
                <c:pt idx="71">
                  <c:v>74.59216641466071</c:v>
                </c:pt>
                <c:pt idx="72">
                  <c:v>75.741678005831119</c:v>
                </c:pt>
                <c:pt idx="73">
                  <c:v>76.933112458220862</c:v>
                </c:pt>
                <c:pt idx="74">
                  <c:v>78.079982322577436</c:v>
                </c:pt>
                <c:pt idx="75">
                  <c:v>79.146020709180277</c:v>
                </c:pt>
                <c:pt idx="76">
                  <c:v>80.178659478969678</c:v>
                </c:pt>
                <c:pt idx="77">
                  <c:v>81.295081099629513</c:v>
                </c:pt>
                <c:pt idx="78">
                  <c:v>82.464550464327246</c:v>
                </c:pt>
                <c:pt idx="79">
                  <c:v>83.631361864941994</c:v>
                </c:pt>
                <c:pt idx="80">
                  <c:v>84.767575993242133</c:v>
                </c:pt>
                <c:pt idx="81">
                  <c:v>85.959687813297322</c:v>
                </c:pt>
                <c:pt idx="82">
                  <c:v>87.096097617102174</c:v>
                </c:pt>
                <c:pt idx="83">
                  <c:v>88.257720947435118</c:v>
                </c:pt>
                <c:pt idx="84">
                  <c:v>89.436094159898403</c:v>
                </c:pt>
                <c:pt idx="85">
                  <c:v>90.564441546613438</c:v>
                </c:pt>
                <c:pt idx="86">
                  <c:v>91.701270861343929</c:v>
                </c:pt>
                <c:pt idx="87">
                  <c:v>92.827053570224265</c:v>
                </c:pt>
                <c:pt idx="88">
                  <c:v>93.969695491618481</c:v>
                </c:pt>
                <c:pt idx="89">
                  <c:v>95.039908742970582</c:v>
                </c:pt>
                <c:pt idx="90">
                  <c:v>96.12404432493274</c:v>
                </c:pt>
                <c:pt idx="91">
                  <c:v>97.211236860103256</c:v>
                </c:pt>
                <c:pt idx="92">
                  <c:v>98.287395176831097</c:v>
                </c:pt>
                <c:pt idx="93">
                  <c:v>99.455772523006942</c:v>
                </c:pt>
                <c:pt idx="94">
                  <c:v>100.39545582416349</c:v>
                </c:pt>
                <c:pt idx="95">
                  <c:v>101.54457077917263</c:v>
                </c:pt>
                <c:pt idx="96">
                  <c:v>102.67150210623355</c:v>
                </c:pt>
                <c:pt idx="97">
                  <c:v>103.74812080531581</c:v>
                </c:pt>
                <c:pt idx="98">
                  <c:v>104.76090606812701</c:v>
                </c:pt>
                <c:pt idx="99">
                  <c:v>105.76825407491748</c:v>
                </c:pt>
                <c:pt idx="100">
                  <c:v>106.85389751030742</c:v>
                </c:pt>
                <c:pt idx="101">
                  <c:v>107.84758909234674</c:v>
                </c:pt>
                <c:pt idx="102">
                  <c:v>108.90256047755715</c:v>
                </c:pt>
                <c:pt idx="103">
                  <c:v>109.9188785350255</c:v>
                </c:pt>
                <c:pt idx="104">
                  <c:v>110.78183257214482</c:v>
                </c:pt>
                <c:pt idx="105">
                  <c:v>111.76496886234536</c:v>
                </c:pt>
                <c:pt idx="106">
                  <c:v>112.6784796819405</c:v>
                </c:pt>
                <c:pt idx="107">
                  <c:v>113.56981783008234</c:v>
                </c:pt>
                <c:pt idx="108">
                  <c:v>114.5335525280602</c:v>
                </c:pt>
                <c:pt idx="109">
                  <c:v>115.55920961540828</c:v>
                </c:pt>
                <c:pt idx="110">
                  <c:v>116.5654987590317</c:v>
                </c:pt>
                <c:pt idx="111">
                  <c:v>117.56079651573074</c:v>
                </c:pt>
                <c:pt idx="112">
                  <c:v>118.51439177922251</c:v>
                </c:pt>
                <c:pt idx="113">
                  <c:v>119.47374927113849</c:v>
                </c:pt>
                <c:pt idx="114">
                  <c:v>120.32159698805852</c:v>
                </c:pt>
                <c:pt idx="115">
                  <c:v>121.31438547850044</c:v>
                </c:pt>
                <c:pt idx="116">
                  <c:v>122.30778661278927</c:v>
                </c:pt>
                <c:pt idx="117">
                  <c:v>123.26786787480843</c:v>
                </c:pt>
                <c:pt idx="118">
                  <c:v>124.29795803322995</c:v>
                </c:pt>
                <c:pt idx="119">
                  <c:v>125.21653470479751</c:v>
                </c:pt>
                <c:pt idx="120">
                  <c:v>126.17161249378651</c:v>
                </c:pt>
                <c:pt idx="121">
                  <c:v>127.11519603453954</c:v>
                </c:pt>
                <c:pt idx="122">
                  <c:v>127.63212719332043</c:v>
                </c:pt>
                <c:pt idx="123">
                  <c:v>128.60173929433373</c:v>
                </c:pt>
                <c:pt idx="124">
                  <c:v>129.54083038884775</c:v>
                </c:pt>
                <c:pt idx="125">
                  <c:v>130.42146277918854</c:v>
                </c:pt>
                <c:pt idx="126">
                  <c:v>131.3553793854565</c:v>
                </c:pt>
                <c:pt idx="127">
                  <c:v>132.26655034117167</c:v>
                </c:pt>
                <c:pt idx="128">
                  <c:v>133.25954921349981</c:v>
                </c:pt>
                <c:pt idx="129">
                  <c:v>134.1689459961824</c:v>
                </c:pt>
                <c:pt idx="130">
                  <c:v>134.91090157851002</c:v>
                </c:pt>
                <c:pt idx="131">
                  <c:v>135.85146250074942</c:v>
                </c:pt>
                <c:pt idx="132">
                  <c:v>136.75803076181879</c:v>
                </c:pt>
                <c:pt idx="133">
                  <c:v>137.71299808036383</c:v>
                </c:pt>
                <c:pt idx="134">
                  <c:v>138.70173452358745</c:v>
                </c:pt>
                <c:pt idx="135">
                  <c:v>139.66275744365086</c:v>
                </c:pt>
                <c:pt idx="136">
                  <c:v>140.57649821013302</c:v>
                </c:pt>
                <c:pt idx="137">
                  <c:v>141.48767695493632</c:v>
                </c:pt>
                <c:pt idx="138">
                  <c:v>142.43185851167516</c:v>
                </c:pt>
                <c:pt idx="139">
                  <c:v>143.28478642379179</c:v>
                </c:pt>
                <c:pt idx="140">
                  <c:v>144.19106879994476</c:v>
                </c:pt>
                <c:pt idx="141">
                  <c:v>145.16749410863918</c:v>
                </c:pt>
                <c:pt idx="142">
                  <c:v>146.1218029730604</c:v>
                </c:pt>
                <c:pt idx="143">
                  <c:v>147.05119732336769</c:v>
                </c:pt>
                <c:pt idx="144">
                  <c:v>147.98364058098187</c:v>
                </c:pt>
                <c:pt idx="145">
                  <c:v>148.932220451277</c:v>
                </c:pt>
                <c:pt idx="146">
                  <c:v>149.82040892550827</c:v>
                </c:pt>
                <c:pt idx="147">
                  <c:v>150.79556216160066</c:v>
                </c:pt>
                <c:pt idx="148">
                  <c:v>151.78497027771809</c:v>
                </c:pt>
                <c:pt idx="149">
                  <c:v>152.69632108760496</c:v>
                </c:pt>
                <c:pt idx="150">
                  <c:v>153.63591345454441</c:v>
                </c:pt>
                <c:pt idx="151">
                  <c:v>154.5355982678625</c:v>
                </c:pt>
                <c:pt idx="152">
                  <c:v>155.5232808607598</c:v>
                </c:pt>
                <c:pt idx="153">
                  <c:v>156.45807868651136</c:v>
                </c:pt>
                <c:pt idx="154">
                  <c:v>157.32878861060001</c:v>
                </c:pt>
                <c:pt idx="155">
                  <c:v>158.15778835372737</c:v>
                </c:pt>
                <c:pt idx="156">
                  <c:v>159.11020699280922</c:v>
                </c:pt>
                <c:pt idx="157">
                  <c:v>160.06179179002848</c:v>
                </c:pt>
                <c:pt idx="158">
                  <c:v>161.01196883717691</c:v>
                </c:pt>
                <c:pt idx="159">
                  <c:v>161.95683881902585</c:v>
                </c:pt>
                <c:pt idx="160">
                  <c:v>162.89640295305213</c:v>
                </c:pt>
                <c:pt idx="161">
                  <c:v>163.85306240748571</c:v>
                </c:pt>
                <c:pt idx="162">
                  <c:v>164.69679349348638</c:v>
                </c:pt>
                <c:pt idx="163">
                  <c:v>165.67923075434234</c:v>
                </c:pt>
                <c:pt idx="164">
                  <c:v>166.63677165181298</c:v>
                </c:pt>
                <c:pt idx="165">
                  <c:v>167.52459809874057</c:v>
                </c:pt>
                <c:pt idx="166">
                  <c:v>168.4491380730523</c:v>
                </c:pt>
                <c:pt idx="167">
                  <c:v>169.35157439487762</c:v>
                </c:pt>
                <c:pt idx="168">
                  <c:v>170.24737019018048</c:v>
                </c:pt>
                <c:pt idx="169">
                  <c:v>171.16440845379887</c:v>
                </c:pt>
                <c:pt idx="170">
                  <c:v>172.08456190106662</c:v>
                </c:pt>
                <c:pt idx="171">
                  <c:v>173.01343840280308</c:v>
                </c:pt>
                <c:pt idx="172">
                  <c:v>173.84174174527098</c:v>
                </c:pt>
                <c:pt idx="173">
                  <c:v>174.77405443998236</c:v>
                </c:pt>
                <c:pt idx="174">
                  <c:v>175.69828323469287</c:v>
                </c:pt>
                <c:pt idx="175">
                  <c:v>176.61573864383539</c:v>
                </c:pt>
                <c:pt idx="176">
                  <c:v>177.45368824482591</c:v>
                </c:pt>
                <c:pt idx="177">
                  <c:v>178.35083365547843</c:v>
                </c:pt>
                <c:pt idx="178">
                  <c:v>179.21185355037321</c:v>
                </c:pt>
                <c:pt idx="179">
                  <c:v>180.1096541575954</c:v>
                </c:pt>
                <c:pt idx="180">
                  <c:v>181.03984095590937</c:v>
                </c:pt>
                <c:pt idx="181">
                  <c:v>181.90743618159954</c:v>
                </c:pt>
                <c:pt idx="182">
                  <c:v>182.78938886313355</c:v>
                </c:pt>
                <c:pt idx="183">
                  <c:v>183.66045621651404</c:v>
                </c:pt>
                <c:pt idx="184">
                  <c:v>184.50941417302624</c:v>
                </c:pt>
                <c:pt idx="185">
                  <c:v>185.42043947523632</c:v>
                </c:pt>
                <c:pt idx="186">
                  <c:v>186.22062920184285</c:v>
                </c:pt>
                <c:pt idx="187">
                  <c:v>187.09022165883175</c:v>
                </c:pt>
                <c:pt idx="188">
                  <c:v>187.75806363369318</c:v>
                </c:pt>
                <c:pt idx="189">
                  <c:v>188.61148442248737</c:v>
                </c:pt>
                <c:pt idx="190">
                  <c:v>189.26872797760919</c:v>
                </c:pt>
                <c:pt idx="191">
                  <c:v>190.10316766623586</c:v>
                </c:pt>
                <c:pt idx="192">
                  <c:v>190.739516464823</c:v>
                </c:pt>
                <c:pt idx="193">
                  <c:v>191.54090533942966</c:v>
                </c:pt>
                <c:pt idx="194">
                  <c:v>192.11513563780514</c:v>
                </c:pt>
                <c:pt idx="195">
                  <c:v>192.8638168870549</c:v>
                </c:pt>
                <c:pt idx="196">
                  <c:v>193.64092598380924</c:v>
                </c:pt>
                <c:pt idx="197">
                  <c:v>194.27789861041066</c:v>
                </c:pt>
                <c:pt idx="198">
                  <c:v>190.35835806423285</c:v>
                </c:pt>
                <c:pt idx="199">
                  <c:v>190.73407094653376</c:v>
                </c:pt>
                <c:pt idx="200">
                  <c:v>191.41076285717099</c:v>
                </c:pt>
                <c:pt idx="201">
                  <c:v>192.03718277315008</c:v>
                </c:pt>
                <c:pt idx="202">
                  <c:v>192.00328972419936</c:v>
                </c:pt>
                <c:pt idx="203">
                  <c:v>125.2260401579604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3-485B-9BC8-F6C547118DD6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[1]S3!$G$7:$G$980</c:f>
              <c:numCache>
                <c:formatCode>General</c:formatCode>
                <c:ptCount val="9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7.762499999999984E-5</c:v>
                </c:pt>
                <c:pt idx="4">
                  <c:v>1.6301249999999993E-4</c:v>
                </c:pt>
                <c:pt idx="5">
                  <c:v>2.4839999999999986E-4</c:v>
                </c:pt>
                <c:pt idx="6">
                  <c:v>3.337875E-4</c:v>
                </c:pt>
                <c:pt idx="7">
                  <c:v>4.1917499999999988E-4</c:v>
                </c:pt>
                <c:pt idx="8">
                  <c:v>5.045624999999998E-4</c:v>
                </c:pt>
                <c:pt idx="9">
                  <c:v>5.8218749999999981E-4</c:v>
                </c:pt>
                <c:pt idx="10">
                  <c:v>6.67575E-4</c:v>
                </c:pt>
                <c:pt idx="11">
                  <c:v>7.5296249999999999E-4</c:v>
                </c:pt>
                <c:pt idx="12">
                  <c:v>8.3834999999999975E-4</c:v>
                </c:pt>
                <c:pt idx="13">
                  <c:v>9.2373749999999995E-4</c:v>
                </c:pt>
                <c:pt idx="14">
                  <c:v>1.009125E-3</c:v>
                </c:pt>
                <c:pt idx="15">
                  <c:v>1.0867499999999998E-3</c:v>
                </c:pt>
                <c:pt idx="16">
                  <c:v>1.1721374999999997E-3</c:v>
                </c:pt>
                <c:pt idx="17">
                  <c:v>1.2575249999999996E-3</c:v>
                </c:pt>
                <c:pt idx="18">
                  <c:v>1.3429124999999997E-3</c:v>
                </c:pt>
                <c:pt idx="19">
                  <c:v>1.4283000000000002E-3</c:v>
                </c:pt>
                <c:pt idx="20">
                  <c:v>1.5136874999999996E-3</c:v>
                </c:pt>
                <c:pt idx="21">
                  <c:v>1.5913124999999998E-3</c:v>
                </c:pt>
                <c:pt idx="22">
                  <c:v>1.6766999999999995E-3</c:v>
                </c:pt>
                <c:pt idx="23">
                  <c:v>1.7620874999999996E-3</c:v>
                </c:pt>
                <c:pt idx="24">
                  <c:v>1.8474749999999999E-3</c:v>
                </c:pt>
                <c:pt idx="25">
                  <c:v>1.9328625E-3</c:v>
                </c:pt>
                <c:pt idx="26">
                  <c:v>2.0182500000000001E-3</c:v>
                </c:pt>
                <c:pt idx="27">
                  <c:v>2.0958750000000001E-3</c:v>
                </c:pt>
                <c:pt idx="28">
                  <c:v>2.1812625E-3</c:v>
                </c:pt>
                <c:pt idx="29">
                  <c:v>2.2666499999999994E-3</c:v>
                </c:pt>
                <c:pt idx="30">
                  <c:v>2.3520374999999997E-3</c:v>
                </c:pt>
                <c:pt idx="31">
                  <c:v>2.4374249999999996E-3</c:v>
                </c:pt>
                <c:pt idx="32">
                  <c:v>2.5228124999999994E-3</c:v>
                </c:pt>
                <c:pt idx="33">
                  <c:v>2.6004374999999995E-3</c:v>
                </c:pt>
                <c:pt idx="34">
                  <c:v>2.6858249999999993E-3</c:v>
                </c:pt>
                <c:pt idx="35">
                  <c:v>2.7712125000000001E-3</c:v>
                </c:pt>
                <c:pt idx="36">
                  <c:v>2.8566000000000004E-3</c:v>
                </c:pt>
                <c:pt idx="37">
                  <c:v>2.9419874999999994E-3</c:v>
                </c:pt>
                <c:pt idx="38">
                  <c:v>3.0273749999999993E-3</c:v>
                </c:pt>
                <c:pt idx="39">
                  <c:v>3.1050000000000001E-3</c:v>
                </c:pt>
                <c:pt idx="40">
                  <c:v>3.1903875E-3</c:v>
                </c:pt>
                <c:pt idx="41">
                  <c:v>3.2757749999999999E-3</c:v>
                </c:pt>
                <c:pt idx="42">
                  <c:v>3.3611624999999993E-3</c:v>
                </c:pt>
                <c:pt idx="43">
                  <c:v>3.4465499999999992E-3</c:v>
                </c:pt>
                <c:pt idx="44">
                  <c:v>3.5319374999999991E-3</c:v>
                </c:pt>
                <c:pt idx="45">
                  <c:v>3.6095624999999999E-3</c:v>
                </c:pt>
                <c:pt idx="46">
                  <c:v>3.6949499999999998E-3</c:v>
                </c:pt>
                <c:pt idx="47">
                  <c:v>3.7803374999999997E-3</c:v>
                </c:pt>
                <c:pt idx="48">
                  <c:v>3.865725E-3</c:v>
                </c:pt>
                <c:pt idx="49">
                  <c:v>3.9511125000000003E-3</c:v>
                </c:pt>
                <c:pt idx="50">
                  <c:v>4.0365000000000002E-3</c:v>
                </c:pt>
                <c:pt idx="51">
                  <c:v>4.1141249999999997E-3</c:v>
                </c:pt>
                <c:pt idx="52">
                  <c:v>4.1995124999999996E-3</c:v>
                </c:pt>
                <c:pt idx="53">
                  <c:v>4.2848999999999986E-3</c:v>
                </c:pt>
                <c:pt idx="54">
                  <c:v>4.3702874999999993E-3</c:v>
                </c:pt>
                <c:pt idx="55">
                  <c:v>4.4556749999999992E-3</c:v>
                </c:pt>
                <c:pt idx="56">
                  <c:v>4.5410624999999991E-3</c:v>
                </c:pt>
                <c:pt idx="57">
                  <c:v>4.6186874999999995E-3</c:v>
                </c:pt>
                <c:pt idx="58">
                  <c:v>4.6730249999999999E-3</c:v>
                </c:pt>
              </c:numCache>
            </c:numRef>
          </c:xVal>
          <c:yVal>
            <c:numRef>
              <c:f>[1]S3!$F$7:$F$980</c:f>
              <c:numCache>
                <c:formatCode>General</c:formatCode>
                <c:ptCount val="974"/>
                <c:pt idx="0">
                  <c:v>6.7078613199981069E-2</c:v>
                </c:pt>
                <c:pt idx="1">
                  <c:v>0.17887630186661613</c:v>
                </c:pt>
                <c:pt idx="2">
                  <c:v>3.9129191033322283E-2</c:v>
                </c:pt>
                <c:pt idx="3">
                  <c:v>0.99215351241087091</c:v>
                </c:pt>
                <c:pt idx="4">
                  <c:v>2.0317055325776372</c:v>
                </c:pt>
                <c:pt idx="5">
                  <c:v>3.1214454493100194</c:v>
                </c:pt>
                <c:pt idx="6">
                  <c:v>4.3228434409938092</c:v>
                </c:pt>
                <c:pt idx="7">
                  <c:v>5.2027850063927321</c:v>
                </c:pt>
                <c:pt idx="8">
                  <c:v>6.4402768375417487</c:v>
                </c:pt>
                <c:pt idx="9">
                  <c:v>7.515635077076821</c:v>
                </c:pt>
                <c:pt idx="10">
                  <c:v>8.3561835534559972</c:v>
                </c:pt>
                <c:pt idx="11">
                  <c:v>9.4899877478781836</c:v>
                </c:pt>
                <c:pt idx="12">
                  <c:v>10.573406486473949</c:v>
                </c:pt>
                <c:pt idx="13">
                  <c:v>11.609243406305083</c:v>
                </c:pt>
                <c:pt idx="14">
                  <c:v>12.698064715629307</c:v>
                </c:pt>
                <c:pt idx="15">
                  <c:v>13.848302392624262</c:v>
                </c:pt>
                <c:pt idx="16">
                  <c:v>14.956499775653484</c:v>
                </c:pt>
                <c:pt idx="17">
                  <c:v>16.21263438906686</c:v>
                </c:pt>
                <c:pt idx="18">
                  <c:v>17.049761104183148</c:v>
                </c:pt>
                <c:pt idx="19">
                  <c:v>18.314105042257431</c:v>
                </c:pt>
                <c:pt idx="20">
                  <c:v>19.405223647345792</c:v>
                </c:pt>
                <c:pt idx="21">
                  <c:v>20.535439013976529</c:v>
                </c:pt>
                <c:pt idx="22">
                  <c:v>21.456087244233093</c:v>
                </c:pt>
                <c:pt idx="23">
                  <c:v>22.745253097466762</c:v>
                </c:pt>
                <c:pt idx="24">
                  <c:v>23.704873931615868</c:v>
                </c:pt>
                <c:pt idx="25">
                  <c:v>24.720284405361372</c:v>
                </c:pt>
                <c:pt idx="26">
                  <c:v>25.889197266043421</c:v>
                </c:pt>
                <c:pt idx="27">
                  <c:v>26.952047346181402</c:v>
                </c:pt>
                <c:pt idx="28">
                  <c:v>28.151558004246354</c:v>
                </c:pt>
                <c:pt idx="29">
                  <c:v>29.311930560219615</c:v>
                </c:pt>
                <c:pt idx="30">
                  <c:v>30.290804468766741</c:v>
                </c:pt>
                <c:pt idx="31">
                  <c:v>31.473417935884868</c:v>
                </c:pt>
                <c:pt idx="32">
                  <c:v>32.597368161003487</c:v>
                </c:pt>
                <c:pt idx="33">
                  <c:v>33.715787399593452</c:v>
                </c:pt>
                <c:pt idx="34">
                  <c:v>34.792214266489076</c:v>
                </c:pt>
                <c:pt idx="35">
                  <c:v>36.181216330277906</c:v>
                </c:pt>
                <c:pt idx="36">
                  <c:v>37.310608177805278</c:v>
                </c:pt>
                <c:pt idx="37">
                  <c:v>38.300425494837548</c:v>
                </c:pt>
                <c:pt idx="38">
                  <c:v>39.262317749154775</c:v>
                </c:pt>
                <c:pt idx="39">
                  <c:v>40.673609638525932</c:v>
                </c:pt>
                <c:pt idx="40">
                  <c:v>41.465231699081706</c:v>
                </c:pt>
                <c:pt idx="41">
                  <c:v>42.862437886769342</c:v>
                </c:pt>
                <c:pt idx="42">
                  <c:v>43.924743776397356</c:v>
                </c:pt>
                <c:pt idx="43">
                  <c:v>45.151689034728975</c:v>
                </c:pt>
                <c:pt idx="44">
                  <c:v>46.04655222522468</c:v>
                </c:pt>
                <c:pt idx="45">
                  <c:v>47.368445513317702</c:v>
                </c:pt>
                <c:pt idx="46">
                  <c:v>48.525615716407287</c:v>
                </c:pt>
                <c:pt idx="47">
                  <c:v>49.347942978409904</c:v>
                </c:pt>
                <c:pt idx="48">
                  <c:v>50.544192848245949</c:v>
                </c:pt>
                <c:pt idx="49">
                  <c:v>51.829740135443593</c:v>
                </c:pt>
                <c:pt idx="50">
                  <c:v>52.760933658832307</c:v>
                </c:pt>
                <c:pt idx="51">
                  <c:v>54.188872547211112</c:v>
                </c:pt>
                <c:pt idx="52">
                  <c:v>55.351687770974891</c:v>
                </c:pt>
                <c:pt idx="53">
                  <c:v>56.179706442747083</c:v>
                </c:pt>
                <c:pt idx="54">
                  <c:v>57.671806140187599</c:v>
                </c:pt>
                <c:pt idx="55">
                  <c:v>58.61427856512698</c:v>
                </c:pt>
                <c:pt idx="56">
                  <c:v>59.757671071600406</c:v>
                </c:pt>
                <c:pt idx="57">
                  <c:v>60.951362131334896</c:v>
                </c:pt>
                <c:pt idx="58">
                  <c:v>61.673687463202839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43-485B-9BC8-F6C54711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9856"/>
        <c:axId val="223641840"/>
      </c:scatterChart>
      <c:valAx>
        <c:axId val="22305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1840"/>
        <c:crosses val="autoZero"/>
        <c:crossBetween val="midCat"/>
      </c:valAx>
      <c:valAx>
        <c:axId val="2236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9.9999999999999985E-3</c:v>
                </c:pt>
                <c:pt idx="7">
                  <c:v>1.9E-2</c:v>
                </c:pt>
                <c:pt idx="8">
                  <c:v>2.8000000000000001E-2</c:v>
                </c:pt>
                <c:pt idx="9">
                  <c:v>3.6999999999999998E-2</c:v>
                </c:pt>
                <c:pt idx="10">
                  <c:v>4.5999999999999999E-2</c:v>
                </c:pt>
                <c:pt idx="11">
                  <c:v>5.4999999999999993E-2</c:v>
                </c:pt>
                <c:pt idx="12">
                  <c:v>6.5000000000000002E-2</c:v>
                </c:pt>
                <c:pt idx="13">
                  <c:v>7.3999999999999996E-2</c:v>
                </c:pt>
                <c:pt idx="14">
                  <c:v>8.299999999999999E-2</c:v>
                </c:pt>
                <c:pt idx="15">
                  <c:v>9.1999999999999998E-2</c:v>
                </c:pt>
                <c:pt idx="16">
                  <c:v>0.10099999999999999</c:v>
                </c:pt>
                <c:pt idx="17">
                  <c:v>0.11</c:v>
                </c:pt>
                <c:pt idx="18">
                  <c:v>0.12</c:v>
                </c:pt>
                <c:pt idx="19">
                  <c:v>0.129</c:v>
                </c:pt>
                <c:pt idx="20">
                  <c:v>0.13800000000000001</c:v>
                </c:pt>
                <c:pt idx="21">
                  <c:v>0.14700000000000002</c:v>
                </c:pt>
                <c:pt idx="22">
                  <c:v>0.156</c:v>
                </c:pt>
                <c:pt idx="23">
                  <c:v>0.16500000000000001</c:v>
                </c:pt>
                <c:pt idx="24">
                  <c:v>0.17500000000000002</c:v>
                </c:pt>
                <c:pt idx="25">
                  <c:v>0.184</c:v>
                </c:pt>
                <c:pt idx="26">
                  <c:v>0.193</c:v>
                </c:pt>
                <c:pt idx="27">
                  <c:v>0.20200000000000001</c:v>
                </c:pt>
                <c:pt idx="28">
                  <c:v>0.21100000000000002</c:v>
                </c:pt>
                <c:pt idx="29">
                  <c:v>0.22</c:v>
                </c:pt>
                <c:pt idx="30">
                  <c:v>0.23</c:v>
                </c:pt>
                <c:pt idx="31">
                  <c:v>0.23900000000000002</c:v>
                </c:pt>
                <c:pt idx="32">
                  <c:v>0.248</c:v>
                </c:pt>
                <c:pt idx="33">
                  <c:v>0.25700000000000001</c:v>
                </c:pt>
                <c:pt idx="34">
                  <c:v>0.26600000000000001</c:v>
                </c:pt>
                <c:pt idx="35">
                  <c:v>0.27500000000000002</c:v>
                </c:pt>
                <c:pt idx="36">
                  <c:v>0.28500000000000003</c:v>
                </c:pt>
                <c:pt idx="37">
                  <c:v>0.29399999999999998</c:v>
                </c:pt>
                <c:pt idx="38">
                  <c:v>0.30299999999999999</c:v>
                </c:pt>
                <c:pt idx="39">
                  <c:v>0.312</c:v>
                </c:pt>
                <c:pt idx="40">
                  <c:v>0.32100000000000001</c:v>
                </c:pt>
                <c:pt idx="41">
                  <c:v>0.33</c:v>
                </c:pt>
                <c:pt idx="42">
                  <c:v>0.34</c:v>
                </c:pt>
                <c:pt idx="43">
                  <c:v>0.34900000000000003</c:v>
                </c:pt>
                <c:pt idx="44">
                  <c:v>0.35799999999999998</c:v>
                </c:pt>
                <c:pt idx="45">
                  <c:v>0.36699999999999999</c:v>
                </c:pt>
                <c:pt idx="46">
                  <c:v>0.376</c:v>
                </c:pt>
                <c:pt idx="47">
                  <c:v>0.38500000000000001</c:v>
                </c:pt>
                <c:pt idx="48">
                  <c:v>0.39500000000000002</c:v>
                </c:pt>
                <c:pt idx="49">
                  <c:v>0.40400000000000003</c:v>
                </c:pt>
                <c:pt idx="50">
                  <c:v>0.41300000000000003</c:v>
                </c:pt>
                <c:pt idx="51">
                  <c:v>0.42199999999999999</c:v>
                </c:pt>
                <c:pt idx="52">
                  <c:v>0.43099999999999999</c:v>
                </c:pt>
                <c:pt idx="53">
                  <c:v>0.441</c:v>
                </c:pt>
                <c:pt idx="54">
                  <c:v>0.45</c:v>
                </c:pt>
                <c:pt idx="55">
                  <c:v>0.45900000000000002</c:v>
                </c:pt>
                <c:pt idx="56">
                  <c:v>0.46800000000000003</c:v>
                </c:pt>
                <c:pt idx="57">
                  <c:v>0.47700000000000004</c:v>
                </c:pt>
                <c:pt idx="58">
                  <c:v>0.48599999999999999</c:v>
                </c:pt>
                <c:pt idx="59">
                  <c:v>0.495</c:v>
                </c:pt>
                <c:pt idx="60">
                  <c:v>0.505</c:v>
                </c:pt>
                <c:pt idx="61">
                  <c:v>0.51400000000000001</c:v>
                </c:pt>
                <c:pt idx="62">
                  <c:v>0.52300000000000002</c:v>
                </c:pt>
                <c:pt idx="63">
                  <c:v>0.53200000000000003</c:v>
                </c:pt>
                <c:pt idx="64">
                  <c:v>0.54100000000000004</c:v>
                </c:pt>
                <c:pt idx="65">
                  <c:v>0.55100000000000005</c:v>
                </c:pt>
                <c:pt idx="66">
                  <c:v>0.56000000000000005</c:v>
                </c:pt>
                <c:pt idx="67">
                  <c:v>0.56900000000000006</c:v>
                </c:pt>
                <c:pt idx="68">
                  <c:v>0.57799999999999996</c:v>
                </c:pt>
                <c:pt idx="69">
                  <c:v>0.58699999999999997</c:v>
                </c:pt>
                <c:pt idx="70">
                  <c:v>0.59599999999999997</c:v>
                </c:pt>
                <c:pt idx="71">
                  <c:v>0.60599999999999998</c:v>
                </c:pt>
                <c:pt idx="72">
                  <c:v>0.61499999999999999</c:v>
                </c:pt>
                <c:pt idx="73">
                  <c:v>0.624</c:v>
                </c:pt>
                <c:pt idx="74">
                  <c:v>0.63300000000000001</c:v>
                </c:pt>
                <c:pt idx="75">
                  <c:v>0.64200000000000002</c:v>
                </c:pt>
                <c:pt idx="76">
                  <c:v>0.65100000000000002</c:v>
                </c:pt>
                <c:pt idx="77">
                  <c:v>0.66</c:v>
                </c:pt>
                <c:pt idx="78">
                  <c:v>0.67</c:v>
                </c:pt>
                <c:pt idx="79">
                  <c:v>0.67900000000000005</c:v>
                </c:pt>
                <c:pt idx="80">
                  <c:v>0.68800000000000006</c:v>
                </c:pt>
                <c:pt idx="81">
                  <c:v>0.69700000000000006</c:v>
                </c:pt>
                <c:pt idx="82">
                  <c:v>0.70599999999999996</c:v>
                </c:pt>
                <c:pt idx="83">
                  <c:v>0.71499999999999997</c:v>
                </c:pt>
                <c:pt idx="84">
                  <c:v>0.72499999999999998</c:v>
                </c:pt>
                <c:pt idx="85">
                  <c:v>0.73399999999999999</c:v>
                </c:pt>
                <c:pt idx="86">
                  <c:v>0.74299999999999999</c:v>
                </c:pt>
                <c:pt idx="87">
                  <c:v>0.752</c:v>
                </c:pt>
                <c:pt idx="88">
                  <c:v>0.76100000000000001</c:v>
                </c:pt>
                <c:pt idx="89">
                  <c:v>0.77100000000000002</c:v>
                </c:pt>
                <c:pt idx="90">
                  <c:v>0.78</c:v>
                </c:pt>
                <c:pt idx="91">
                  <c:v>0.78900000000000003</c:v>
                </c:pt>
                <c:pt idx="92">
                  <c:v>0.79800000000000004</c:v>
                </c:pt>
                <c:pt idx="93">
                  <c:v>0.80700000000000005</c:v>
                </c:pt>
                <c:pt idx="94">
                  <c:v>0.81600000000000006</c:v>
                </c:pt>
                <c:pt idx="95">
                  <c:v>0.82499999999999996</c:v>
                </c:pt>
                <c:pt idx="96">
                  <c:v>0.83499999999999996</c:v>
                </c:pt>
                <c:pt idx="97">
                  <c:v>0.84399999999999997</c:v>
                </c:pt>
                <c:pt idx="98">
                  <c:v>0.85299999999999998</c:v>
                </c:pt>
                <c:pt idx="99">
                  <c:v>0.86199999999999999</c:v>
                </c:pt>
                <c:pt idx="100">
                  <c:v>0.871</c:v>
                </c:pt>
                <c:pt idx="101">
                  <c:v>0.88100000000000001</c:v>
                </c:pt>
                <c:pt idx="102">
                  <c:v>0.89</c:v>
                </c:pt>
                <c:pt idx="103">
                  <c:v>0.89900000000000002</c:v>
                </c:pt>
                <c:pt idx="104">
                  <c:v>0.90800000000000003</c:v>
                </c:pt>
                <c:pt idx="105">
                  <c:v>0.91700000000000004</c:v>
                </c:pt>
                <c:pt idx="106">
                  <c:v>0.92600000000000005</c:v>
                </c:pt>
                <c:pt idx="107">
                  <c:v>0.93500000000000005</c:v>
                </c:pt>
                <c:pt idx="108">
                  <c:v>0.94500000000000006</c:v>
                </c:pt>
                <c:pt idx="109">
                  <c:v>0.95399999999999996</c:v>
                </c:pt>
                <c:pt idx="110">
                  <c:v>0.96299999999999997</c:v>
                </c:pt>
                <c:pt idx="111">
                  <c:v>0.97199999999999998</c:v>
                </c:pt>
                <c:pt idx="112">
                  <c:v>0.98099999999999998</c:v>
                </c:pt>
                <c:pt idx="113">
                  <c:v>0.99099999999999999</c:v>
                </c:pt>
                <c:pt idx="114">
                  <c:v>1</c:v>
                </c:pt>
                <c:pt idx="115">
                  <c:v>1.0089999999999999</c:v>
                </c:pt>
                <c:pt idx="116">
                  <c:v>1.0179999999999998</c:v>
                </c:pt>
                <c:pt idx="117">
                  <c:v>1.0269999999999999</c:v>
                </c:pt>
                <c:pt idx="118">
                  <c:v>1.0359999999999998</c:v>
                </c:pt>
                <c:pt idx="119">
                  <c:v>1.0449999999999999</c:v>
                </c:pt>
                <c:pt idx="120">
                  <c:v>1.0549999999999999</c:v>
                </c:pt>
                <c:pt idx="121">
                  <c:v>1.0639999999999998</c:v>
                </c:pt>
                <c:pt idx="122">
                  <c:v>1.073</c:v>
                </c:pt>
                <c:pt idx="123">
                  <c:v>1.0819999999999999</c:v>
                </c:pt>
                <c:pt idx="124">
                  <c:v>1.091</c:v>
                </c:pt>
                <c:pt idx="125">
                  <c:v>1.0999999999999999</c:v>
                </c:pt>
                <c:pt idx="126">
                  <c:v>1.1099999999999999</c:v>
                </c:pt>
                <c:pt idx="127">
                  <c:v>1.119</c:v>
                </c:pt>
                <c:pt idx="128">
                  <c:v>1.1279999999999999</c:v>
                </c:pt>
                <c:pt idx="129">
                  <c:v>1.1369999999999998</c:v>
                </c:pt>
                <c:pt idx="130">
                  <c:v>1.1459999999999999</c:v>
                </c:pt>
                <c:pt idx="131">
                  <c:v>1.1549999999999998</c:v>
                </c:pt>
                <c:pt idx="132">
                  <c:v>1.1649999999999998</c:v>
                </c:pt>
                <c:pt idx="133">
                  <c:v>1.1739999999999999</c:v>
                </c:pt>
                <c:pt idx="134">
                  <c:v>1.1829999999999998</c:v>
                </c:pt>
                <c:pt idx="135">
                  <c:v>1.1919999999999999</c:v>
                </c:pt>
                <c:pt idx="136">
                  <c:v>1.2009999999999998</c:v>
                </c:pt>
                <c:pt idx="137">
                  <c:v>1.21</c:v>
                </c:pt>
                <c:pt idx="138">
                  <c:v>1.22</c:v>
                </c:pt>
                <c:pt idx="139">
                  <c:v>1.2289999999999999</c:v>
                </c:pt>
                <c:pt idx="140">
                  <c:v>1.238</c:v>
                </c:pt>
                <c:pt idx="141">
                  <c:v>1.2469999999999999</c:v>
                </c:pt>
                <c:pt idx="142">
                  <c:v>1.256</c:v>
                </c:pt>
                <c:pt idx="143">
                  <c:v>1.2649999999999999</c:v>
                </c:pt>
                <c:pt idx="144">
                  <c:v>1.2749999999999999</c:v>
                </c:pt>
                <c:pt idx="145">
                  <c:v>1.2839999999999998</c:v>
                </c:pt>
                <c:pt idx="146">
                  <c:v>1.2929999999999999</c:v>
                </c:pt>
                <c:pt idx="147">
                  <c:v>1.3019999999999998</c:v>
                </c:pt>
                <c:pt idx="148">
                  <c:v>1.3109999999999999</c:v>
                </c:pt>
                <c:pt idx="149">
                  <c:v>1.3199999999999998</c:v>
                </c:pt>
                <c:pt idx="150">
                  <c:v>1.3299999999999998</c:v>
                </c:pt>
                <c:pt idx="151">
                  <c:v>1.339</c:v>
                </c:pt>
                <c:pt idx="152">
                  <c:v>1.3479999999999999</c:v>
                </c:pt>
                <c:pt idx="153">
                  <c:v>1.357</c:v>
                </c:pt>
                <c:pt idx="154">
                  <c:v>1.3659999999999999</c:v>
                </c:pt>
                <c:pt idx="155">
                  <c:v>1.375</c:v>
                </c:pt>
                <c:pt idx="156">
                  <c:v>1.385</c:v>
                </c:pt>
                <c:pt idx="157">
                  <c:v>1.3939999999999999</c:v>
                </c:pt>
                <c:pt idx="158">
                  <c:v>1.4029999999999998</c:v>
                </c:pt>
                <c:pt idx="159">
                  <c:v>1.4119999999999999</c:v>
                </c:pt>
                <c:pt idx="160">
                  <c:v>1.4209999999999998</c:v>
                </c:pt>
                <c:pt idx="161">
                  <c:v>1.43</c:v>
                </c:pt>
                <c:pt idx="162">
                  <c:v>1.44</c:v>
                </c:pt>
                <c:pt idx="163">
                  <c:v>1.4489999999999998</c:v>
                </c:pt>
                <c:pt idx="164">
                  <c:v>1.458</c:v>
                </c:pt>
                <c:pt idx="165">
                  <c:v>1.4669999999999999</c:v>
                </c:pt>
                <c:pt idx="166">
                  <c:v>1.476</c:v>
                </c:pt>
                <c:pt idx="167">
                  <c:v>1.4849999999999999</c:v>
                </c:pt>
                <c:pt idx="168">
                  <c:v>1.4949999999999999</c:v>
                </c:pt>
                <c:pt idx="169">
                  <c:v>1.504</c:v>
                </c:pt>
                <c:pt idx="170">
                  <c:v>1.5129999999999999</c:v>
                </c:pt>
                <c:pt idx="171">
                  <c:v>1.5219999999999998</c:v>
                </c:pt>
                <c:pt idx="172">
                  <c:v>1.5309999999999999</c:v>
                </c:pt>
                <c:pt idx="173">
                  <c:v>1.5399999999999998</c:v>
                </c:pt>
                <c:pt idx="174">
                  <c:v>1.5499999999999998</c:v>
                </c:pt>
                <c:pt idx="175">
                  <c:v>1.5589999999999999</c:v>
                </c:pt>
                <c:pt idx="176">
                  <c:v>1.5679999999999998</c:v>
                </c:pt>
                <c:pt idx="177">
                  <c:v>1.577</c:v>
                </c:pt>
                <c:pt idx="178">
                  <c:v>1.5859999999999999</c:v>
                </c:pt>
                <c:pt idx="179">
                  <c:v>1.595</c:v>
                </c:pt>
                <c:pt idx="180">
                  <c:v>1.605</c:v>
                </c:pt>
                <c:pt idx="181">
                  <c:v>1.6139999999999999</c:v>
                </c:pt>
                <c:pt idx="182">
                  <c:v>1.623</c:v>
                </c:pt>
                <c:pt idx="183">
                  <c:v>1.6319999999999999</c:v>
                </c:pt>
                <c:pt idx="184">
                  <c:v>1.6409999999999998</c:v>
                </c:pt>
                <c:pt idx="185">
                  <c:v>1.6509999999999998</c:v>
                </c:pt>
                <c:pt idx="186">
                  <c:v>1.66</c:v>
                </c:pt>
                <c:pt idx="187">
                  <c:v>1.6689999999999998</c:v>
                </c:pt>
                <c:pt idx="188">
                  <c:v>1.6779999999999999</c:v>
                </c:pt>
                <c:pt idx="189">
                  <c:v>1.6869999999999998</c:v>
                </c:pt>
                <c:pt idx="190">
                  <c:v>1.696</c:v>
                </c:pt>
                <c:pt idx="191">
                  <c:v>1.7049999999999998</c:v>
                </c:pt>
                <c:pt idx="192">
                  <c:v>1.7149999999999999</c:v>
                </c:pt>
                <c:pt idx="193">
                  <c:v>1.724</c:v>
                </c:pt>
                <c:pt idx="194">
                  <c:v>1.7329999999999999</c:v>
                </c:pt>
                <c:pt idx="195">
                  <c:v>1.742</c:v>
                </c:pt>
                <c:pt idx="196">
                  <c:v>1.7509999999999999</c:v>
                </c:pt>
                <c:pt idx="197">
                  <c:v>1.758</c:v>
                </c:pt>
              </c:numCache>
            </c:numRef>
          </c:xVal>
          <c:yVal>
            <c:numRef>
              <c:f>'S4(water)'!$E$7:$E$985</c:f>
              <c:numCache>
                <c:formatCode>General</c:formatCode>
                <c:ptCount val="979"/>
                <c:pt idx="0">
                  <c:v>0.02</c:v>
                </c:pt>
                <c:pt idx="1">
                  <c:v>1.4999999999999999E-2</c:v>
                </c:pt>
                <c:pt idx="2">
                  <c:v>0.01</c:v>
                </c:pt>
                <c:pt idx="3">
                  <c:v>3.5000000000000003E-2</c:v>
                </c:pt>
                <c:pt idx="4">
                  <c:v>3.2000000000000001E-2</c:v>
                </c:pt>
                <c:pt idx="5">
                  <c:v>1.2E-2</c:v>
                </c:pt>
                <c:pt idx="6">
                  <c:v>0.307</c:v>
                </c:pt>
                <c:pt idx="7">
                  <c:v>0.67</c:v>
                </c:pt>
                <c:pt idx="8">
                  <c:v>1.0640000000000001</c:v>
                </c:pt>
                <c:pt idx="9">
                  <c:v>1.4610000000000001</c:v>
                </c:pt>
                <c:pt idx="10">
                  <c:v>1.8779999999999999</c:v>
                </c:pt>
                <c:pt idx="11">
                  <c:v>2.2949999999999999</c:v>
                </c:pt>
                <c:pt idx="12">
                  <c:v>2.7050000000000001</c:v>
                </c:pt>
                <c:pt idx="13">
                  <c:v>3.1379999999999999</c:v>
                </c:pt>
                <c:pt idx="14">
                  <c:v>3.552</c:v>
                </c:pt>
                <c:pt idx="15">
                  <c:v>4.0069999999999997</c:v>
                </c:pt>
                <c:pt idx="16">
                  <c:v>4.4409999999999998</c:v>
                </c:pt>
                <c:pt idx="17">
                  <c:v>4.8579999999999997</c:v>
                </c:pt>
                <c:pt idx="18">
                  <c:v>5.2939999999999996</c:v>
                </c:pt>
                <c:pt idx="19">
                  <c:v>5.7309999999999999</c:v>
                </c:pt>
                <c:pt idx="20">
                  <c:v>6.17</c:v>
                </c:pt>
                <c:pt idx="21">
                  <c:v>6.5949999999999998</c:v>
                </c:pt>
                <c:pt idx="22">
                  <c:v>7.0339999999999998</c:v>
                </c:pt>
                <c:pt idx="23">
                  <c:v>7.4859999999999998</c:v>
                </c:pt>
                <c:pt idx="24">
                  <c:v>7.91</c:v>
                </c:pt>
                <c:pt idx="25">
                  <c:v>8.35</c:v>
                </c:pt>
                <c:pt idx="26">
                  <c:v>8.8079999999999998</c:v>
                </c:pt>
                <c:pt idx="27">
                  <c:v>9.2270000000000003</c:v>
                </c:pt>
                <c:pt idx="28">
                  <c:v>9.6790000000000003</c:v>
                </c:pt>
                <c:pt idx="29">
                  <c:v>10.105</c:v>
                </c:pt>
                <c:pt idx="30">
                  <c:v>10.551</c:v>
                </c:pt>
                <c:pt idx="31">
                  <c:v>10.989000000000001</c:v>
                </c:pt>
                <c:pt idx="32">
                  <c:v>11.411</c:v>
                </c:pt>
                <c:pt idx="33">
                  <c:v>11.859</c:v>
                </c:pt>
                <c:pt idx="34">
                  <c:v>12.281000000000001</c:v>
                </c:pt>
                <c:pt idx="35">
                  <c:v>12.744</c:v>
                </c:pt>
                <c:pt idx="36">
                  <c:v>13.19</c:v>
                </c:pt>
                <c:pt idx="37">
                  <c:v>13.64</c:v>
                </c:pt>
                <c:pt idx="38">
                  <c:v>14.089</c:v>
                </c:pt>
                <c:pt idx="39">
                  <c:v>14.529</c:v>
                </c:pt>
                <c:pt idx="40">
                  <c:v>14.976000000000001</c:v>
                </c:pt>
                <c:pt idx="41">
                  <c:v>15.417999999999999</c:v>
                </c:pt>
                <c:pt idx="42">
                  <c:v>15.86</c:v>
                </c:pt>
                <c:pt idx="43">
                  <c:v>16.311</c:v>
                </c:pt>
                <c:pt idx="44">
                  <c:v>16.745000000000001</c:v>
                </c:pt>
                <c:pt idx="45">
                  <c:v>17.175999999999998</c:v>
                </c:pt>
                <c:pt idx="46">
                  <c:v>17.638000000000002</c:v>
                </c:pt>
                <c:pt idx="47">
                  <c:v>18.096</c:v>
                </c:pt>
                <c:pt idx="48">
                  <c:v>18.532</c:v>
                </c:pt>
                <c:pt idx="49">
                  <c:v>18.963999999999999</c:v>
                </c:pt>
                <c:pt idx="50">
                  <c:v>19.411000000000001</c:v>
                </c:pt>
                <c:pt idx="51">
                  <c:v>19.867999999999999</c:v>
                </c:pt>
                <c:pt idx="52">
                  <c:v>20.321000000000002</c:v>
                </c:pt>
                <c:pt idx="53">
                  <c:v>20.780999999999999</c:v>
                </c:pt>
                <c:pt idx="54">
                  <c:v>21.198</c:v>
                </c:pt>
                <c:pt idx="55">
                  <c:v>21.64</c:v>
                </c:pt>
                <c:pt idx="56">
                  <c:v>22.108000000000001</c:v>
                </c:pt>
                <c:pt idx="57">
                  <c:v>22.553000000000001</c:v>
                </c:pt>
                <c:pt idx="58">
                  <c:v>22.994</c:v>
                </c:pt>
                <c:pt idx="59">
                  <c:v>23.437000000000001</c:v>
                </c:pt>
                <c:pt idx="60">
                  <c:v>23.888999999999999</c:v>
                </c:pt>
                <c:pt idx="61">
                  <c:v>24.324000000000002</c:v>
                </c:pt>
                <c:pt idx="62">
                  <c:v>24.774999999999999</c:v>
                </c:pt>
                <c:pt idx="63">
                  <c:v>25.207999999999998</c:v>
                </c:pt>
                <c:pt idx="64">
                  <c:v>25.675999999999998</c:v>
                </c:pt>
                <c:pt idx="65">
                  <c:v>26.128</c:v>
                </c:pt>
                <c:pt idx="66">
                  <c:v>26.56</c:v>
                </c:pt>
                <c:pt idx="67">
                  <c:v>27.001999999999999</c:v>
                </c:pt>
                <c:pt idx="68">
                  <c:v>27.459</c:v>
                </c:pt>
                <c:pt idx="69">
                  <c:v>27.914999999999999</c:v>
                </c:pt>
                <c:pt idx="70">
                  <c:v>28.353000000000002</c:v>
                </c:pt>
                <c:pt idx="71">
                  <c:v>28.79</c:v>
                </c:pt>
                <c:pt idx="72">
                  <c:v>29.247</c:v>
                </c:pt>
                <c:pt idx="73">
                  <c:v>29.68</c:v>
                </c:pt>
                <c:pt idx="74">
                  <c:v>30.116</c:v>
                </c:pt>
                <c:pt idx="75">
                  <c:v>30.57</c:v>
                </c:pt>
                <c:pt idx="76">
                  <c:v>31.016999999999999</c:v>
                </c:pt>
                <c:pt idx="77">
                  <c:v>31.47</c:v>
                </c:pt>
                <c:pt idx="78">
                  <c:v>31.902999999999999</c:v>
                </c:pt>
                <c:pt idx="79">
                  <c:v>32.36</c:v>
                </c:pt>
                <c:pt idx="80">
                  <c:v>32.774999999999999</c:v>
                </c:pt>
                <c:pt idx="81">
                  <c:v>33.222000000000001</c:v>
                </c:pt>
                <c:pt idx="82">
                  <c:v>33.677</c:v>
                </c:pt>
                <c:pt idx="83">
                  <c:v>34.128999999999998</c:v>
                </c:pt>
                <c:pt idx="84">
                  <c:v>34.546999999999997</c:v>
                </c:pt>
                <c:pt idx="85">
                  <c:v>35.003</c:v>
                </c:pt>
                <c:pt idx="86">
                  <c:v>35.44</c:v>
                </c:pt>
                <c:pt idx="87">
                  <c:v>35.863999999999997</c:v>
                </c:pt>
                <c:pt idx="88">
                  <c:v>36.243000000000002</c:v>
                </c:pt>
                <c:pt idx="89">
                  <c:v>36.683999999999997</c:v>
                </c:pt>
                <c:pt idx="90">
                  <c:v>37.116</c:v>
                </c:pt>
                <c:pt idx="91">
                  <c:v>37.523000000000003</c:v>
                </c:pt>
                <c:pt idx="92">
                  <c:v>37.991</c:v>
                </c:pt>
                <c:pt idx="93">
                  <c:v>38.384</c:v>
                </c:pt>
                <c:pt idx="94">
                  <c:v>38.762</c:v>
                </c:pt>
                <c:pt idx="95">
                  <c:v>39.091999999999999</c:v>
                </c:pt>
                <c:pt idx="96">
                  <c:v>39.542000000000002</c:v>
                </c:pt>
                <c:pt idx="97">
                  <c:v>39.968000000000004</c:v>
                </c:pt>
                <c:pt idx="98">
                  <c:v>40.393999999999998</c:v>
                </c:pt>
                <c:pt idx="99">
                  <c:v>40.781999999999996</c:v>
                </c:pt>
                <c:pt idx="100">
                  <c:v>41.174999999999997</c:v>
                </c:pt>
                <c:pt idx="101">
                  <c:v>41.585999999999999</c:v>
                </c:pt>
                <c:pt idx="102">
                  <c:v>42.024999999999999</c:v>
                </c:pt>
                <c:pt idx="103">
                  <c:v>42.457000000000001</c:v>
                </c:pt>
                <c:pt idx="104">
                  <c:v>42.9</c:v>
                </c:pt>
                <c:pt idx="105">
                  <c:v>43.323</c:v>
                </c:pt>
                <c:pt idx="106">
                  <c:v>43.756999999999998</c:v>
                </c:pt>
                <c:pt idx="107">
                  <c:v>44.167000000000002</c:v>
                </c:pt>
                <c:pt idx="108">
                  <c:v>44.558999999999997</c:v>
                </c:pt>
                <c:pt idx="109">
                  <c:v>44.975000000000001</c:v>
                </c:pt>
                <c:pt idx="110">
                  <c:v>45.378999999999998</c:v>
                </c:pt>
                <c:pt idx="111">
                  <c:v>45.790999999999997</c:v>
                </c:pt>
                <c:pt idx="112">
                  <c:v>45.926000000000002</c:v>
                </c:pt>
                <c:pt idx="113">
                  <c:v>46.33</c:v>
                </c:pt>
                <c:pt idx="114">
                  <c:v>46.74</c:v>
                </c:pt>
                <c:pt idx="115">
                  <c:v>47.143999999999998</c:v>
                </c:pt>
                <c:pt idx="116">
                  <c:v>47.508000000000003</c:v>
                </c:pt>
                <c:pt idx="117">
                  <c:v>47.914999999999999</c:v>
                </c:pt>
                <c:pt idx="118">
                  <c:v>48.331000000000003</c:v>
                </c:pt>
                <c:pt idx="119">
                  <c:v>48.68</c:v>
                </c:pt>
                <c:pt idx="120">
                  <c:v>49.079000000000001</c:v>
                </c:pt>
                <c:pt idx="121">
                  <c:v>49.481000000000002</c:v>
                </c:pt>
                <c:pt idx="122">
                  <c:v>49.89</c:v>
                </c:pt>
                <c:pt idx="123">
                  <c:v>49.662999999999997</c:v>
                </c:pt>
                <c:pt idx="124">
                  <c:v>50.051000000000002</c:v>
                </c:pt>
                <c:pt idx="125">
                  <c:v>50.311</c:v>
                </c:pt>
                <c:pt idx="126">
                  <c:v>50.582000000000001</c:v>
                </c:pt>
                <c:pt idx="127">
                  <c:v>50.991999999999997</c:v>
                </c:pt>
                <c:pt idx="128">
                  <c:v>51.389000000000003</c:v>
                </c:pt>
                <c:pt idx="129">
                  <c:v>51.808</c:v>
                </c:pt>
                <c:pt idx="130">
                  <c:v>52.220999999999997</c:v>
                </c:pt>
                <c:pt idx="131">
                  <c:v>52.658000000000001</c:v>
                </c:pt>
                <c:pt idx="132">
                  <c:v>53.039000000000001</c:v>
                </c:pt>
                <c:pt idx="133">
                  <c:v>53.244999999999997</c:v>
                </c:pt>
                <c:pt idx="134">
                  <c:v>53.646000000000001</c:v>
                </c:pt>
                <c:pt idx="135">
                  <c:v>54.018000000000001</c:v>
                </c:pt>
                <c:pt idx="136">
                  <c:v>54.125</c:v>
                </c:pt>
                <c:pt idx="137">
                  <c:v>54.530999999999999</c:v>
                </c:pt>
                <c:pt idx="138">
                  <c:v>54.945999999999998</c:v>
                </c:pt>
                <c:pt idx="139">
                  <c:v>55.319000000000003</c:v>
                </c:pt>
                <c:pt idx="140">
                  <c:v>55.713999999999999</c:v>
                </c:pt>
                <c:pt idx="141">
                  <c:v>56.09</c:v>
                </c:pt>
                <c:pt idx="142">
                  <c:v>56.484000000000002</c:v>
                </c:pt>
                <c:pt idx="143">
                  <c:v>56.860999999999997</c:v>
                </c:pt>
                <c:pt idx="144">
                  <c:v>57.265999999999998</c:v>
                </c:pt>
                <c:pt idx="145">
                  <c:v>57.643999999999998</c:v>
                </c:pt>
                <c:pt idx="146">
                  <c:v>57.781999999999996</c:v>
                </c:pt>
                <c:pt idx="147">
                  <c:v>58.170999999999999</c:v>
                </c:pt>
                <c:pt idx="148">
                  <c:v>58.567999999999998</c:v>
                </c:pt>
                <c:pt idx="149">
                  <c:v>58.968000000000004</c:v>
                </c:pt>
                <c:pt idx="150">
                  <c:v>59.35</c:v>
                </c:pt>
                <c:pt idx="151">
                  <c:v>59.499000000000002</c:v>
                </c:pt>
                <c:pt idx="152">
                  <c:v>59.872</c:v>
                </c:pt>
                <c:pt idx="153">
                  <c:v>60.247</c:v>
                </c:pt>
                <c:pt idx="154">
                  <c:v>60.634999999999998</c:v>
                </c:pt>
                <c:pt idx="155">
                  <c:v>61.040999999999997</c:v>
                </c:pt>
                <c:pt idx="156">
                  <c:v>61.420999999999999</c:v>
                </c:pt>
                <c:pt idx="157">
                  <c:v>61.575000000000003</c:v>
                </c:pt>
                <c:pt idx="158">
                  <c:v>61.965000000000003</c:v>
                </c:pt>
                <c:pt idx="159">
                  <c:v>62.326000000000001</c:v>
                </c:pt>
                <c:pt idx="160">
                  <c:v>62.494</c:v>
                </c:pt>
                <c:pt idx="161">
                  <c:v>62.871000000000002</c:v>
                </c:pt>
                <c:pt idx="162">
                  <c:v>63.259</c:v>
                </c:pt>
                <c:pt idx="163">
                  <c:v>63.64</c:v>
                </c:pt>
                <c:pt idx="164">
                  <c:v>64.027000000000001</c:v>
                </c:pt>
                <c:pt idx="165">
                  <c:v>64.275000000000006</c:v>
                </c:pt>
                <c:pt idx="166">
                  <c:v>64.631</c:v>
                </c:pt>
                <c:pt idx="167">
                  <c:v>64.994</c:v>
                </c:pt>
                <c:pt idx="168">
                  <c:v>65.391999999999996</c:v>
                </c:pt>
                <c:pt idx="169">
                  <c:v>65.632000000000005</c:v>
                </c:pt>
                <c:pt idx="170">
                  <c:v>65.7</c:v>
                </c:pt>
                <c:pt idx="171">
                  <c:v>66.055999999999997</c:v>
                </c:pt>
                <c:pt idx="172">
                  <c:v>66.44</c:v>
                </c:pt>
                <c:pt idx="173">
                  <c:v>66.790999999999997</c:v>
                </c:pt>
                <c:pt idx="174">
                  <c:v>66.331999999999994</c:v>
                </c:pt>
                <c:pt idx="175">
                  <c:v>66.688000000000002</c:v>
                </c:pt>
                <c:pt idx="176">
                  <c:v>67.040000000000006</c:v>
                </c:pt>
                <c:pt idx="177">
                  <c:v>67.376000000000005</c:v>
                </c:pt>
                <c:pt idx="178">
                  <c:v>67.742999999999995</c:v>
                </c:pt>
                <c:pt idx="179">
                  <c:v>68.066999999999993</c:v>
                </c:pt>
                <c:pt idx="180">
                  <c:v>68.445999999999998</c:v>
                </c:pt>
                <c:pt idx="181">
                  <c:v>68.683999999999997</c:v>
                </c:pt>
                <c:pt idx="182">
                  <c:v>68.584999999999994</c:v>
                </c:pt>
                <c:pt idx="183">
                  <c:v>68.914000000000001</c:v>
                </c:pt>
                <c:pt idx="184">
                  <c:v>69.263000000000005</c:v>
                </c:pt>
                <c:pt idx="185">
                  <c:v>69.617999999999995</c:v>
                </c:pt>
                <c:pt idx="186">
                  <c:v>69.956999999999994</c:v>
                </c:pt>
                <c:pt idx="187">
                  <c:v>70.272999999999996</c:v>
                </c:pt>
                <c:pt idx="188">
                  <c:v>70.557000000000002</c:v>
                </c:pt>
                <c:pt idx="189">
                  <c:v>70.546999999999997</c:v>
                </c:pt>
                <c:pt idx="190">
                  <c:v>66.584999999999994</c:v>
                </c:pt>
                <c:pt idx="191">
                  <c:v>66.718999999999994</c:v>
                </c:pt>
                <c:pt idx="192">
                  <c:v>65.141000000000005</c:v>
                </c:pt>
                <c:pt idx="193">
                  <c:v>65.244</c:v>
                </c:pt>
                <c:pt idx="194">
                  <c:v>65.418000000000006</c:v>
                </c:pt>
                <c:pt idx="195">
                  <c:v>65.665000000000006</c:v>
                </c:pt>
                <c:pt idx="196">
                  <c:v>65.778999999999996</c:v>
                </c:pt>
                <c:pt idx="197">
                  <c:v>27.018999999999998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D-4091-9F1A-30552783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2624"/>
        <c:axId val="223643016"/>
      </c:scatterChart>
      <c:valAx>
        <c:axId val="22364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3016"/>
        <c:crosses val="autoZero"/>
        <c:crossBetween val="midCat"/>
        <c:majorUnit val="0.2"/>
      </c:valAx>
      <c:valAx>
        <c:axId val="2236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'S4(water)'!$G$7:$G$985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8.8612499999999992E-5</c:v>
                </c:pt>
                <c:pt idx="7">
                  <c:v>1.6836374999999997E-4</c:v>
                </c:pt>
                <c:pt idx="8">
                  <c:v>2.4811499999999998E-4</c:v>
                </c:pt>
                <c:pt idx="9">
                  <c:v>3.2786624999999993E-4</c:v>
                </c:pt>
                <c:pt idx="10">
                  <c:v>4.0761750000000005E-4</c:v>
                </c:pt>
                <c:pt idx="11">
                  <c:v>4.8736874999999994E-4</c:v>
                </c:pt>
                <c:pt idx="12">
                  <c:v>5.7598125000000002E-4</c:v>
                </c:pt>
                <c:pt idx="13">
                  <c:v>6.5573249999999986E-4</c:v>
                </c:pt>
                <c:pt idx="14">
                  <c:v>7.3548374999999981E-4</c:v>
                </c:pt>
                <c:pt idx="15">
                  <c:v>8.1523500000000009E-4</c:v>
                </c:pt>
                <c:pt idx="16">
                  <c:v>8.9498624999999994E-4</c:v>
                </c:pt>
                <c:pt idx="17">
                  <c:v>9.747375E-4</c:v>
                </c:pt>
                <c:pt idx="18">
                  <c:v>1.06335E-3</c:v>
                </c:pt>
                <c:pt idx="19">
                  <c:v>1.14310125E-3</c:v>
                </c:pt>
                <c:pt idx="20">
                  <c:v>1.2228525000000001E-3</c:v>
                </c:pt>
                <c:pt idx="21">
                  <c:v>1.3026037500000001E-3</c:v>
                </c:pt>
                <c:pt idx="22">
                  <c:v>1.3823549999999998E-3</c:v>
                </c:pt>
                <c:pt idx="23">
                  <c:v>1.4621062500000002E-3</c:v>
                </c:pt>
                <c:pt idx="24">
                  <c:v>1.55071875E-3</c:v>
                </c:pt>
                <c:pt idx="25">
                  <c:v>1.6304700000000002E-3</c:v>
                </c:pt>
                <c:pt idx="26">
                  <c:v>1.7102212499999999E-3</c:v>
                </c:pt>
                <c:pt idx="27">
                  <c:v>1.7899725000000003E-3</c:v>
                </c:pt>
                <c:pt idx="28">
                  <c:v>1.86972375E-3</c:v>
                </c:pt>
                <c:pt idx="29">
                  <c:v>1.949475E-3</c:v>
                </c:pt>
                <c:pt idx="30">
                  <c:v>2.0380875000000002E-3</c:v>
                </c:pt>
                <c:pt idx="31">
                  <c:v>2.11783875E-3</c:v>
                </c:pt>
                <c:pt idx="32">
                  <c:v>2.1975900000000001E-3</c:v>
                </c:pt>
                <c:pt idx="33">
                  <c:v>2.2773412500000003E-3</c:v>
                </c:pt>
                <c:pt idx="34">
                  <c:v>2.3570925E-3</c:v>
                </c:pt>
                <c:pt idx="35">
                  <c:v>2.4368437500000002E-3</c:v>
                </c:pt>
                <c:pt idx="36">
                  <c:v>2.5254562500000004E-3</c:v>
                </c:pt>
                <c:pt idx="37">
                  <c:v>2.6052074999999997E-3</c:v>
                </c:pt>
                <c:pt idx="38">
                  <c:v>2.6849587499999999E-3</c:v>
                </c:pt>
                <c:pt idx="39">
                  <c:v>2.7647099999999997E-3</c:v>
                </c:pt>
                <c:pt idx="40">
                  <c:v>2.8444612499999998E-3</c:v>
                </c:pt>
                <c:pt idx="41">
                  <c:v>2.9242125000000004E-3</c:v>
                </c:pt>
                <c:pt idx="42">
                  <c:v>3.0128250000000002E-3</c:v>
                </c:pt>
                <c:pt idx="43">
                  <c:v>3.0925762500000004E-3</c:v>
                </c:pt>
                <c:pt idx="44">
                  <c:v>3.1723274999999997E-3</c:v>
                </c:pt>
                <c:pt idx="45">
                  <c:v>3.2520787499999999E-3</c:v>
                </c:pt>
                <c:pt idx="46">
                  <c:v>3.33183E-3</c:v>
                </c:pt>
                <c:pt idx="47">
                  <c:v>3.4115812499999998E-3</c:v>
                </c:pt>
                <c:pt idx="48">
                  <c:v>3.50019375E-3</c:v>
                </c:pt>
                <c:pt idx="49">
                  <c:v>3.5799450000000006E-3</c:v>
                </c:pt>
                <c:pt idx="50">
                  <c:v>3.6596962500000003E-3</c:v>
                </c:pt>
                <c:pt idx="51">
                  <c:v>3.7394475000000001E-3</c:v>
                </c:pt>
                <c:pt idx="52">
                  <c:v>3.8191987499999998E-3</c:v>
                </c:pt>
                <c:pt idx="53">
                  <c:v>3.9078112500000005E-3</c:v>
                </c:pt>
                <c:pt idx="54">
                  <c:v>3.9875625000000007E-3</c:v>
                </c:pt>
                <c:pt idx="55">
                  <c:v>4.06731375E-3</c:v>
                </c:pt>
                <c:pt idx="56">
                  <c:v>4.1470650000000001E-3</c:v>
                </c:pt>
                <c:pt idx="57">
                  <c:v>4.2268162500000003E-3</c:v>
                </c:pt>
                <c:pt idx="58">
                  <c:v>4.3065674999999996E-3</c:v>
                </c:pt>
                <c:pt idx="59">
                  <c:v>4.3863187499999998E-3</c:v>
                </c:pt>
                <c:pt idx="60">
                  <c:v>4.4749312500000004E-3</c:v>
                </c:pt>
                <c:pt idx="61">
                  <c:v>4.5546825000000006E-3</c:v>
                </c:pt>
                <c:pt idx="62">
                  <c:v>4.6344337499999999E-3</c:v>
                </c:pt>
                <c:pt idx="63">
                  <c:v>4.7141850000000001E-3</c:v>
                </c:pt>
                <c:pt idx="64">
                  <c:v>4.7939362500000002E-3</c:v>
                </c:pt>
                <c:pt idx="65">
                  <c:v>4.88254875E-3</c:v>
                </c:pt>
                <c:pt idx="66">
                  <c:v>4.9623000000000002E-3</c:v>
                </c:pt>
                <c:pt idx="67">
                  <c:v>5.0420512500000004E-3</c:v>
                </c:pt>
                <c:pt idx="68">
                  <c:v>5.1218024999999997E-3</c:v>
                </c:pt>
                <c:pt idx="69">
                  <c:v>5.2015537499999999E-3</c:v>
                </c:pt>
                <c:pt idx="70">
                  <c:v>5.2813049999999992E-3</c:v>
                </c:pt>
                <c:pt idx="71">
                  <c:v>5.3699174999999998E-3</c:v>
                </c:pt>
                <c:pt idx="72">
                  <c:v>5.44966875E-3</c:v>
                </c:pt>
                <c:pt idx="73">
                  <c:v>5.5294199999999993E-3</c:v>
                </c:pt>
                <c:pt idx="74">
                  <c:v>5.6091712500000003E-3</c:v>
                </c:pt>
                <c:pt idx="75">
                  <c:v>5.6889224999999996E-3</c:v>
                </c:pt>
                <c:pt idx="76">
                  <c:v>5.7686737500000007E-3</c:v>
                </c:pt>
                <c:pt idx="77">
                  <c:v>5.8484250000000008E-3</c:v>
                </c:pt>
                <c:pt idx="78">
                  <c:v>5.9370375000000006E-3</c:v>
                </c:pt>
                <c:pt idx="79">
                  <c:v>6.0167887499999991E-3</c:v>
                </c:pt>
                <c:pt idx="80">
                  <c:v>6.0965400000000001E-3</c:v>
                </c:pt>
                <c:pt idx="81">
                  <c:v>6.1762912500000003E-3</c:v>
                </c:pt>
                <c:pt idx="82">
                  <c:v>6.2560424999999996E-3</c:v>
                </c:pt>
                <c:pt idx="83">
                  <c:v>6.3357937500000006E-3</c:v>
                </c:pt>
                <c:pt idx="84">
                  <c:v>6.4244062499999996E-3</c:v>
                </c:pt>
                <c:pt idx="85">
                  <c:v>6.5041574999999997E-3</c:v>
                </c:pt>
                <c:pt idx="86">
                  <c:v>6.5839087500000008E-3</c:v>
                </c:pt>
                <c:pt idx="87">
                  <c:v>6.6636600000000001E-3</c:v>
                </c:pt>
                <c:pt idx="88">
                  <c:v>6.7434112500000002E-3</c:v>
                </c:pt>
                <c:pt idx="89">
                  <c:v>6.83202375E-3</c:v>
                </c:pt>
                <c:pt idx="90">
                  <c:v>6.9117750000000002E-3</c:v>
                </c:pt>
                <c:pt idx="91">
                  <c:v>6.9915262499999995E-3</c:v>
                </c:pt>
                <c:pt idx="92">
                  <c:v>7.0712775000000005E-3</c:v>
                </c:pt>
                <c:pt idx="93">
                  <c:v>7.1510287499999999E-3</c:v>
                </c:pt>
                <c:pt idx="94">
                  <c:v>7.2307800000000009E-3</c:v>
                </c:pt>
                <c:pt idx="95">
                  <c:v>7.3105312499999985E-3</c:v>
                </c:pt>
                <c:pt idx="96">
                  <c:v>7.39914375E-3</c:v>
                </c:pt>
                <c:pt idx="97">
                  <c:v>7.4788950000000002E-3</c:v>
                </c:pt>
                <c:pt idx="98">
                  <c:v>7.5586462500000003E-3</c:v>
                </c:pt>
                <c:pt idx="99">
                  <c:v>7.6383974999999996E-3</c:v>
                </c:pt>
                <c:pt idx="100">
                  <c:v>7.7181487499999998E-3</c:v>
                </c:pt>
                <c:pt idx="101">
                  <c:v>7.8067612499999996E-3</c:v>
                </c:pt>
                <c:pt idx="102">
                  <c:v>7.8865124999999998E-3</c:v>
                </c:pt>
                <c:pt idx="103">
                  <c:v>7.9662637500000008E-3</c:v>
                </c:pt>
                <c:pt idx="104">
                  <c:v>8.0460150000000001E-3</c:v>
                </c:pt>
                <c:pt idx="105">
                  <c:v>8.1257662500000011E-3</c:v>
                </c:pt>
                <c:pt idx="106">
                  <c:v>8.2055175000000004E-3</c:v>
                </c:pt>
                <c:pt idx="107">
                  <c:v>8.2852687499999998E-3</c:v>
                </c:pt>
                <c:pt idx="108">
                  <c:v>8.3738812499999996E-3</c:v>
                </c:pt>
                <c:pt idx="109">
                  <c:v>8.4536325000000006E-3</c:v>
                </c:pt>
                <c:pt idx="110">
                  <c:v>8.5333837499999999E-3</c:v>
                </c:pt>
                <c:pt idx="111">
                  <c:v>8.6131349999999992E-3</c:v>
                </c:pt>
                <c:pt idx="112">
                  <c:v>8.6928862500000002E-3</c:v>
                </c:pt>
                <c:pt idx="113">
                  <c:v>8.78149875E-3</c:v>
                </c:pt>
                <c:pt idx="114">
                  <c:v>8.8612500000000011E-3</c:v>
                </c:pt>
                <c:pt idx="115">
                  <c:v>8.9410012499999986E-3</c:v>
                </c:pt>
                <c:pt idx="116">
                  <c:v>9.0207524999999979E-3</c:v>
                </c:pt>
                <c:pt idx="117">
                  <c:v>9.100503749999999E-3</c:v>
                </c:pt>
                <c:pt idx="118">
                  <c:v>9.180255E-3</c:v>
                </c:pt>
                <c:pt idx="119">
                  <c:v>9.2600062499999993E-3</c:v>
                </c:pt>
                <c:pt idx="120">
                  <c:v>9.3486187499999991E-3</c:v>
                </c:pt>
                <c:pt idx="121">
                  <c:v>9.4283699999999984E-3</c:v>
                </c:pt>
                <c:pt idx="122">
                  <c:v>9.5081212499999995E-3</c:v>
                </c:pt>
                <c:pt idx="123">
                  <c:v>9.5878724999999988E-3</c:v>
                </c:pt>
                <c:pt idx="124">
                  <c:v>9.6676237499999998E-3</c:v>
                </c:pt>
                <c:pt idx="125">
                  <c:v>9.7473749999999991E-3</c:v>
                </c:pt>
                <c:pt idx="126">
                  <c:v>9.8359874999999989E-3</c:v>
                </c:pt>
                <c:pt idx="127">
                  <c:v>9.9157387499999999E-3</c:v>
                </c:pt>
                <c:pt idx="128">
                  <c:v>9.9954899999999975E-3</c:v>
                </c:pt>
                <c:pt idx="129">
                  <c:v>1.0075241249999999E-2</c:v>
                </c:pt>
                <c:pt idx="130">
                  <c:v>1.01549925E-2</c:v>
                </c:pt>
                <c:pt idx="131">
                  <c:v>1.0234743749999997E-2</c:v>
                </c:pt>
                <c:pt idx="132">
                  <c:v>1.0323356249999997E-2</c:v>
                </c:pt>
                <c:pt idx="133">
                  <c:v>1.04031075E-2</c:v>
                </c:pt>
                <c:pt idx="134">
                  <c:v>1.0482858749999999E-2</c:v>
                </c:pt>
                <c:pt idx="135">
                  <c:v>1.0562609999999998E-2</c:v>
                </c:pt>
                <c:pt idx="136">
                  <c:v>1.0642361249999999E-2</c:v>
                </c:pt>
                <c:pt idx="137">
                  <c:v>1.07221125E-2</c:v>
                </c:pt>
                <c:pt idx="138">
                  <c:v>1.0810725E-2</c:v>
                </c:pt>
                <c:pt idx="139">
                  <c:v>1.0890476249999998E-2</c:v>
                </c:pt>
                <c:pt idx="140">
                  <c:v>1.0970227500000001E-2</c:v>
                </c:pt>
                <c:pt idx="141">
                  <c:v>1.1049978749999998E-2</c:v>
                </c:pt>
                <c:pt idx="142">
                  <c:v>1.1129729999999999E-2</c:v>
                </c:pt>
                <c:pt idx="143">
                  <c:v>1.120948125E-2</c:v>
                </c:pt>
                <c:pt idx="144">
                  <c:v>1.129809375E-2</c:v>
                </c:pt>
                <c:pt idx="145">
                  <c:v>1.1377844999999998E-2</c:v>
                </c:pt>
                <c:pt idx="146">
                  <c:v>1.145759625E-2</c:v>
                </c:pt>
                <c:pt idx="147">
                  <c:v>1.15373475E-2</c:v>
                </c:pt>
                <c:pt idx="148">
                  <c:v>1.1617098749999999E-2</c:v>
                </c:pt>
                <c:pt idx="149">
                  <c:v>1.1696849999999998E-2</c:v>
                </c:pt>
                <c:pt idx="150">
                  <c:v>1.1785462499999996E-2</c:v>
                </c:pt>
                <c:pt idx="151">
                  <c:v>1.1865213749999999E-2</c:v>
                </c:pt>
                <c:pt idx="152">
                  <c:v>1.1944964999999998E-2</c:v>
                </c:pt>
                <c:pt idx="153">
                  <c:v>1.2024716249999998E-2</c:v>
                </c:pt>
                <c:pt idx="154">
                  <c:v>1.21044675E-2</c:v>
                </c:pt>
                <c:pt idx="155">
                  <c:v>1.218421875E-2</c:v>
                </c:pt>
                <c:pt idx="156">
                  <c:v>1.227283125E-2</c:v>
                </c:pt>
                <c:pt idx="157">
                  <c:v>1.2352582499999997E-2</c:v>
                </c:pt>
                <c:pt idx="158">
                  <c:v>1.243233375E-2</c:v>
                </c:pt>
                <c:pt idx="159">
                  <c:v>1.2512084999999999E-2</c:v>
                </c:pt>
                <c:pt idx="160">
                  <c:v>1.2591836249999998E-2</c:v>
                </c:pt>
                <c:pt idx="161">
                  <c:v>1.2671587500000001E-2</c:v>
                </c:pt>
                <c:pt idx="162">
                  <c:v>1.2760200000000001E-2</c:v>
                </c:pt>
                <c:pt idx="163">
                  <c:v>1.2839951249999999E-2</c:v>
                </c:pt>
                <c:pt idx="164">
                  <c:v>1.2919702499999998E-2</c:v>
                </c:pt>
                <c:pt idx="165">
                  <c:v>1.2999453749999999E-2</c:v>
                </c:pt>
                <c:pt idx="166">
                  <c:v>1.3079205E-2</c:v>
                </c:pt>
                <c:pt idx="167">
                  <c:v>1.3158956249999999E-2</c:v>
                </c:pt>
                <c:pt idx="168">
                  <c:v>1.3247568749999999E-2</c:v>
                </c:pt>
                <c:pt idx="169">
                  <c:v>1.332732E-2</c:v>
                </c:pt>
                <c:pt idx="170">
                  <c:v>1.3407071249999999E-2</c:v>
                </c:pt>
                <c:pt idx="171">
                  <c:v>1.3486822499999997E-2</c:v>
                </c:pt>
                <c:pt idx="172">
                  <c:v>1.356657375E-2</c:v>
                </c:pt>
                <c:pt idx="173">
                  <c:v>1.3646324999999997E-2</c:v>
                </c:pt>
                <c:pt idx="174">
                  <c:v>1.3734937499999997E-2</c:v>
                </c:pt>
                <c:pt idx="175">
                  <c:v>1.381468875E-2</c:v>
                </c:pt>
                <c:pt idx="176">
                  <c:v>1.3894439999999999E-2</c:v>
                </c:pt>
                <c:pt idx="177">
                  <c:v>1.3974191249999999E-2</c:v>
                </c:pt>
                <c:pt idx="178">
                  <c:v>1.4053942499999996E-2</c:v>
                </c:pt>
                <c:pt idx="179">
                  <c:v>1.4133693750000001E-2</c:v>
                </c:pt>
                <c:pt idx="180">
                  <c:v>1.4222306249999999E-2</c:v>
                </c:pt>
                <c:pt idx="181">
                  <c:v>1.4302057499999998E-2</c:v>
                </c:pt>
                <c:pt idx="182">
                  <c:v>1.4381808750000001E-2</c:v>
                </c:pt>
                <c:pt idx="183">
                  <c:v>1.446156E-2</c:v>
                </c:pt>
                <c:pt idx="184">
                  <c:v>1.4541311249999998E-2</c:v>
                </c:pt>
                <c:pt idx="185">
                  <c:v>1.4629923749999997E-2</c:v>
                </c:pt>
                <c:pt idx="186">
                  <c:v>1.4709674999999998E-2</c:v>
                </c:pt>
                <c:pt idx="187">
                  <c:v>1.4789426249999999E-2</c:v>
                </c:pt>
                <c:pt idx="188">
                  <c:v>1.4869177499999999E-2</c:v>
                </c:pt>
                <c:pt idx="189">
                  <c:v>1.494892875E-2</c:v>
                </c:pt>
                <c:pt idx="190">
                  <c:v>1.5028680000000001E-2</c:v>
                </c:pt>
                <c:pt idx="191">
                  <c:v>1.5108431249999998E-2</c:v>
                </c:pt>
                <c:pt idx="192">
                  <c:v>1.5197043749999998E-2</c:v>
                </c:pt>
                <c:pt idx="193">
                  <c:v>1.5276794999999999E-2</c:v>
                </c:pt>
                <c:pt idx="194">
                  <c:v>1.535654625E-2</c:v>
                </c:pt>
                <c:pt idx="195">
                  <c:v>1.54362975E-2</c:v>
                </c:pt>
                <c:pt idx="196">
                  <c:v>1.5516048750000001E-2</c:v>
                </c:pt>
                <c:pt idx="197">
                  <c:v>1.5578077500000001E-2</c:v>
                </c:pt>
              </c:numCache>
            </c:numRef>
          </c:xVal>
          <c:yVal>
            <c:numRef>
              <c:f>'S4(water)'!$F$7:$F$985</c:f>
              <c:numCache>
                <c:formatCode>General</c:formatCode>
                <c:ptCount val="979"/>
                <c:pt idx="0">
                  <c:v>4.1843575515585277E-2</c:v>
                </c:pt>
                <c:pt idx="1">
                  <c:v>3.1382681636688954E-2</c:v>
                </c:pt>
                <c:pt idx="2">
                  <c:v>2.0921787757792638E-2</c:v>
                </c:pt>
                <c:pt idx="3">
                  <c:v>7.3226257152274238E-2</c:v>
                </c:pt>
                <c:pt idx="4">
                  <c:v>6.6949720824936443E-2</c:v>
                </c:pt>
                <c:pt idx="5">
                  <c:v>2.510614530935117E-2</c:v>
                </c:pt>
                <c:pt idx="6">
                  <c:v>0.64226118121973363</c:v>
                </c:pt>
                <c:pt idx="7">
                  <c:v>1.4016043403823277</c:v>
                </c:pt>
                <c:pt idx="8">
                  <c:v>2.2257165465011512</c:v>
                </c:pt>
                <c:pt idx="9">
                  <c:v>3.0560207636250047</c:v>
                </c:pt>
                <c:pt idx="10">
                  <c:v>3.9280752019450866</c:v>
                </c:pt>
                <c:pt idx="11">
                  <c:v>4.800044674290783</c:v>
                </c:pt>
                <c:pt idx="12">
                  <c:v>5.6572601365117068</c:v>
                </c:pt>
                <c:pt idx="13">
                  <c:v>6.5625217810246594</c:v>
                </c:pt>
                <c:pt idx="14">
                  <c:v>7.4279672010405369</c:v>
                </c:pt>
                <c:pt idx="15">
                  <c:v>8.3790701698860719</c:v>
                </c:pt>
                <c:pt idx="16">
                  <c:v>9.2861776096503874</c:v>
                </c:pt>
                <c:pt idx="17">
                  <c:v>10.157660981110029</c:v>
                </c:pt>
                <c:pt idx="18">
                  <c:v>11.068740770217337</c:v>
                </c:pt>
                <c:pt idx="19">
                  <c:v>11.981887402126663</c:v>
                </c:pt>
                <c:pt idx="20">
                  <c:v>12.899141265305166</c:v>
                </c:pt>
                <c:pt idx="21">
                  <c:v>13.787054976007934</c:v>
                </c:pt>
                <c:pt idx="22">
                  <c:v>14.704166346779505</c:v>
                </c:pt>
                <c:pt idx="23">
                  <c:v>15.648382925163578</c:v>
                </c:pt>
                <c:pt idx="24">
                  <c:v>16.533925979321435</c:v>
                </c:pt>
                <c:pt idx="25">
                  <c:v>17.45292152329635</c:v>
                </c:pt>
                <c:pt idx="26">
                  <c:v>18.40947420046313</c:v>
                </c:pt>
                <c:pt idx="27">
                  <c:v>19.284451057848518</c:v>
                </c:pt>
                <c:pt idx="28">
                  <c:v>20.228337699433048</c:v>
                </c:pt>
                <c:pt idx="29">
                  <c:v>21.117827198449785</c:v>
                </c:pt>
                <c:pt idx="30">
                  <c:v>22.048964026359254</c:v>
                </c:pt>
                <c:pt idx="31">
                  <c:v>22.963416561797001</c:v>
                </c:pt>
                <c:pt idx="32">
                  <c:v>23.844381650018484</c:v>
                </c:pt>
                <c:pt idx="33">
                  <c:v>24.779624452815014</c:v>
                </c:pt>
                <c:pt idx="34">
                  <c:v>25.660489577608072</c:v>
                </c:pt>
                <c:pt idx="35">
                  <c:v>26.626972435747991</c:v>
                </c:pt>
                <c:pt idx="36">
                  <c:v>27.557782184536137</c:v>
                </c:pt>
                <c:pt idx="37">
                  <c:v>28.49700468790147</c:v>
                </c:pt>
                <c:pt idx="38">
                  <c:v>29.434092628586793</c:v>
                </c:pt>
                <c:pt idx="39">
                  <c:v>30.352335235259968</c:v>
                </c:pt>
                <c:pt idx="40">
                  <c:v>31.285160333107868</c:v>
                </c:pt>
                <c:pt idx="41">
                  <c:v>32.207500774989036</c:v>
                </c:pt>
                <c:pt idx="42">
                  <c:v>33.129692145031775</c:v>
                </c:pt>
                <c:pt idx="43">
                  <c:v>34.070757776327135</c:v>
                </c:pt>
                <c:pt idx="44">
                  <c:v>34.976279347466615</c:v>
                </c:pt>
                <c:pt idx="45">
                  <c:v>35.875503433970017</c:v>
                </c:pt>
                <c:pt idx="46">
                  <c:v>36.839446006006696</c:v>
                </c:pt>
                <c:pt idx="47">
                  <c:v>37.795002944766729</c:v>
                </c:pt>
                <c:pt idx="48">
                  <c:v>38.704468870108379</c:v>
                </c:pt>
                <c:pt idx="49">
                  <c:v>39.605670325602247</c:v>
                </c:pt>
                <c:pt idx="50">
                  <c:v>40.538175258563868</c:v>
                </c:pt>
                <c:pt idx="51">
                  <c:v>41.491541162622369</c:v>
                </c:pt>
                <c:pt idx="52">
                  <c:v>42.436531882812062</c:v>
                </c:pt>
                <c:pt idx="53">
                  <c:v>43.396007408231071</c:v>
                </c:pt>
                <c:pt idx="54">
                  <c:v>44.265785028165489</c:v>
                </c:pt>
                <c:pt idx="55">
                  <c:v>45.187753787562038</c:v>
                </c:pt>
                <c:pt idx="56">
                  <c:v>46.163999955876776</c:v>
                </c:pt>
                <c:pt idx="57">
                  <c:v>47.092206395690447</c:v>
                </c:pt>
                <c:pt idx="58">
                  <c:v>48.012050352766188</c:v>
                </c:pt>
                <c:pt idx="59">
                  <c:v>48.936061926600132</c:v>
                </c:pt>
                <c:pt idx="60">
                  <c:v>49.878752006833054</c:v>
                </c:pt>
                <c:pt idx="61">
                  <c:v>50.786049531013603</c:v>
                </c:pt>
                <c:pt idx="62">
                  <c:v>51.726750119426889</c:v>
                </c:pt>
                <c:pt idx="63">
                  <c:v>52.629867650795873</c:v>
                </c:pt>
                <c:pt idx="64">
                  <c:v>53.606058552796036</c:v>
                </c:pt>
                <c:pt idx="65">
                  <c:v>54.5487481797689</c:v>
                </c:pt>
                <c:pt idx="66">
                  <c:v>55.44978562306062</c:v>
                </c:pt>
                <c:pt idx="67">
                  <c:v>56.371705908291133</c:v>
                </c:pt>
                <c:pt idx="68">
                  <c:v>57.324948055678256</c:v>
                </c:pt>
                <c:pt idx="69">
                  <c:v>58.276110413181144</c:v>
                </c:pt>
                <c:pt idx="70">
                  <c:v>59.189705616750835</c:v>
                </c:pt>
                <c:pt idx="71">
                  <c:v>60.101143278330966</c:v>
                </c:pt>
                <c:pt idx="72">
                  <c:v>61.054431060261379</c:v>
                </c:pt>
                <c:pt idx="73">
                  <c:v>61.957633215763636</c:v>
                </c:pt>
                <c:pt idx="74">
                  <c:v>62.867115574918522</c:v>
                </c:pt>
                <c:pt idx="75">
                  <c:v>63.814191762642594</c:v>
                </c:pt>
                <c:pt idx="76">
                  <c:v>64.746675922010681</c:v>
                </c:pt>
                <c:pt idx="77">
                  <c:v>65.69170688372661</c:v>
                </c:pt>
                <c:pt idx="78">
                  <c:v>66.594953921733293</c:v>
                </c:pt>
                <c:pt idx="79">
                  <c:v>67.54838760537271</c:v>
                </c:pt>
                <c:pt idx="80">
                  <c:v>68.414178049582333</c:v>
                </c:pt>
                <c:pt idx="81">
                  <c:v>69.346794489832888</c:v>
                </c:pt>
                <c:pt idx="82">
                  <c:v>70.296140616309643</c:v>
                </c:pt>
                <c:pt idx="83">
                  <c:v>71.239256993243643</c:v>
                </c:pt>
                <c:pt idx="84">
                  <c:v>72.111403567976126</c:v>
                </c:pt>
                <c:pt idx="85">
                  <c:v>73.062943984061533</c:v>
                </c:pt>
                <c:pt idx="86">
                  <c:v>73.974862767215413</c:v>
                </c:pt>
                <c:pt idx="87">
                  <c:v>74.859685906422442</c:v>
                </c:pt>
                <c:pt idx="88">
                  <c:v>75.650621103499574</c:v>
                </c:pt>
                <c:pt idx="89">
                  <c:v>76.571003073955836</c:v>
                </c:pt>
                <c:pt idx="90">
                  <c:v>77.472658670055878</c:v>
                </c:pt>
                <c:pt idx="91">
                  <c:v>78.32217772537318</c:v>
                </c:pt>
                <c:pt idx="92">
                  <c:v>79.299070658393077</c:v>
                </c:pt>
                <c:pt idx="93">
                  <c:v>80.119464685790561</c:v>
                </c:pt>
                <c:pt idx="94">
                  <c:v>80.908599883116167</c:v>
                </c:pt>
                <c:pt idx="95">
                  <c:v>81.597595910603005</c:v>
                </c:pt>
                <c:pt idx="96">
                  <c:v>82.53715352431017</c:v>
                </c:pt>
                <c:pt idx="97">
                  <c:v>83.426648138978621</c:v>
                </c:pt>
                <c:pt idx="98">
                  <c:v>84.31620033101369</c:v>
                </c:pt>
                <c:pt idx="99">
                  <c:v>85.126492252788353</c:v>
                </c:pt>
                <c:pt idx="100">
                  <c:v>85.947280982785401</c:v>
                </c:pt>
                <c:pt idx="101">
                  <c:v>86.80576467879051</c:v>
                </c:pt>
                <c:pt idx="102">
                  <c:v>87.722704914529444</c:v>
                </c:pt>
                <c:pt idx="103">
                  <c:v>88.625099393641833</c:v>
                </c:pt>
                <c:pt idx="104">
                  <c:v>89.550523092562983</c:v>
                </c:pt>
                <c:pt idx="105">
                  <c:v>90.43426752556347</c:v>
                </c:pt>
                <c:pt idx="106">
                  <c:v>91.341044548401968</c:v>
                </c:pt>
                <c:pt idx="107">
                  <c:v>92.197794587777921</c:v>
                </c:pt>
                <c:pt idx="108">
                  <c:v>93.017152428603197</c:v>
                </c:pt>
                <c:pt idx="109">
                  <c:v>93.88658254690607</c:v>
                </c:pt>
                <c:pt idx="110">
                  <c:v>94.731038743626328</c:v>
                </c:pt>
                <c:pt idx="111">
                  <c:v>95.592273245915081</c:v>
                </c:pt>
                <c:pt idx="112">
                  <c:v>95.875320972187481</c:v>
                </c:pt>
                <c:pt idx="113">
                  <c:v>96.720155004513686</c:v>
                </c:pt>
                <c:pt idx="114">
                  <c:v>97.577457429296103</c:v>
                </c:pt>
                <c:pt idx="115">
                  <c:v>98.422317676067976</c:v>
                </c:pt>
                <c:pt idx="116">
                  <c:v>99.183754002001166</c:v>
                </c:pt>
                <c:pt idx="117">
                  <c:v>100.03504809588388</c:v>
                </c:pt>
                <c:pt idx="118">
                  <c:v>100.90522075728542</c:v>
                </c:pt>
                <c:pt idx="119">
                  <c:v>101.63559936755559</c:v>
                </c:pt>
                <c:pt idx="120">
                  <c:v>102.47066409334218</c:v>
                </c:pt>
                <c:pt idx="121">
                  <c:v>103.31188810932336</c:v>
                </c:pt>
                <c:pt idx="122">
                  <c:v>104.16782204069038</c:v>
                </c:pt>
                <c:pt idx="123">
                  <c:v>103.69589015585579</c:v>
                </c:pt>
                <c:pt idx="124">
                  <c:v>104.50814285547852</c:v>
                </c:pt>
                <c:pt idx="125">
                  <c:v>105.05321861500484</c:v>
                </c:pt>
                <c:pt idx="126">
                  <c:v>105.62160602909384</c:v>
                </c:pt>
                <c:pt idx="127">
                  <c:v>106.4800914152159</c:v>
                </c:pt>
                <c:pt idx="128">
                  <c:v>107.31153312232077</c:v>
                </c:pt>
                <c:pt idx="129">
                  <c:v>108.18902021590839</c:v>
                </c:pt>
                <c:pt idx="130">
                  <c:v>109.05408458744567</c:v>
                </c:pt>
                <c:pt idx="131">
                  <c:v>109.96937800687094</c:v>
                </c:pt>
                <c:pt idx="132">
                  <c:v>110.76814566390632</c:v>
                </c:pt>
                <c:pt idx="133">
                  <c:v>111.20123302800934</c:v>
                </c:pt>
                <c:pt idx="134">
                  <c:v>112.04167533027609</c:v>
                </c:pt>
                <c:pt idx="135">
                  <c:v>112.82166137103022</c:v>
                </c:pt>
                <c:pt idx="136">
                  <c:v>113.04826588718436</c:v>
                </c:pt>
                <c:pt idx="137">
                  <c:v>113.89947614843636</c:v>
                </c:pt>
                <c:pt idx="138">
                  <c:v>114.76997540261395</c:v>
                </c:pt>
                <c:pt idx="139">
                  <c:v>115.55250211399547</c:v>
                </c:pt>
                <c:pt idx="140">
                  <c:v>116.3811014810512</c:v>
                </c:pt>
                <c:pt idx="141">
                  <c:v>117.17013153846916</c:v>
                </c:pt>
                <c:pt idx="142">
                  <c:v>117.99688424317782</c:v>
                </c:pt>
                <c:pt idx="143">
                  <c:v>118.7882461771112</c:v>
                </c:pt>
                <c:pt idx="144">
                  <c:v>119.63866533862488</c:v>
                </c:pt>
                <c:pt idx="145">
                  <c:v>120.43237711002568</c:v>
                </c:pt>
                <c:pt idx="146">
                  <c:v>120.72477961921365</c:v>
                </c:pt>
                <c:pt idx="147">
                  <c:v>121.54171131707437</c:v>
                </c:pt>
                <c:pt idx="148">
                  <c:v>122.37548913982802</c:v>
                </c:pt>
                <c:pt idx="149">
                  <c:v>123.21566868737605</c:v>
                </c:pt>
                <c:pt idx="150">
                  <c:v>124.01887493896425</c:v>
                </c:pt>
                <c:pt idx="151">
                  <c:v>124.33482294439121</c:v>
                </c:pt>
                <c:pt idx="152">
                  <c:v>125.11897926487306</c:v>
                </c:pt>
                <c:pt idx="153">
                  <c:v>125.90745042317886</c:v>
                </c:pt>
                <c:pt idx="154">
                  <c:v>126.72322761621069</c:v>
                </c:pt>
                <c:pt idx="155">
                  <c:v>127.57676557199258</c:v>
                </c:pt>
                <c:pt idx="156">
                  <c:v>128.37668104520836</c:v>
                </c:pt>
                <c:pt idx="157">
                  <c:v>128.7037914637844</c:v>
                </c:pt>
                <c:pt idx="158">
                  <c:v>129.52431302712841</c:v>
                </c:pt>
                <c:pt idx="159">
                  <c:v>130.28436041755054</c:v>
                </c:pt>
                <c:pt idx="160">
                  <c:v>130.64109225781391</c:v>
                </c:pt>
                <c:pt idx="161">
                  <c:v>131.4348581612964</c:v>
                </c:pt>
                <c:pt idx="162">
                  <c:v>132.25241642757149</c:v>
                </c:pt>
                <c:pt idx="163">
                  <c:v>133.05485721151422</c:v>
                </c:pt>
                <c:pt idx="164">
                  <c:v>133.86999506829943</c:v>
                </c:pt>
                <c:pt idx="165">
                  <c:v>134.39464804022475</c:v>
                </c:pt>
                <c:pt idx="166">
                  <c:v>135.14526136556327</c:v>
                </c:pt>
                <c:pt idx="167">
                  <c:v>135.9106639330347</c:v>
                </c:pt>
                <c:pt idx="168">
                  <c:v>136.75013876689556</c:v>
                </c:pt>
                <c:pt idx="169">
                  <c:v>137.25863329278428</c:v>
                </c:pt>
                <c:pt idx="170">
                  <c:v>137.40753231279527</c:v>
                </c:pt>
                <c:pt idx="171">
                  <c:v>138.15889284028185</c:v>
                </c:pt>
                <c:pt idx="172">
                  <c:v>138.96897725732293</c:v>
                </c:pt>
                <c:pt idx="173">
                  <c:v>139.71019892876413</c:v>
                </c:pt>
                <c:pt idx="174">
                  <c:v>138.75796743521389</c:v>
                </c:pt>
                <c:pt idx="175">
                  <c:v>139.50989530146578</c:v>
                </c:pt>
                <c:pt idx="176">
                  <c:v>140.25361713148155</c:v>
                </c:pt>
                <c:pt idx="177">
                  <c:v>140.96402655989655</c:v>
                </c:pt>
                <c:pt idx="178">
                  <c:v>141.73945818842898</c:v>
                </c:pt>
                <c:pt idx="179">
                  <c:v>142.42508440115674</c:v>
                </c:pt>
                <c:pt idx="180">
                  <c:v>143.22683796848381</c:v>
                </c:pt>
                <c:pt idx="181">
                  <c:v>143.73283696104551</c:v>
                </c:pt>
                <c:pt idx="182">
                  <c:v>143.53371000390257</c:v>
                </c:pt>
                <c:pt idx="183">
                  <c:v>144.23040991960002</c:v>
                </c:pt>
                <c:pt idx="184">
                  <c:v>144.96913636817527</c:v>
                </c:pt>
                <c:pt idx="185">
                  <c:v>145.72153639666107</c:v>
                </c:pt>
                <c:pt idx="186">
                  <c:v>146.4396909994928</c:v>
                </c:pt>
                <c:pt idx="187">
                  <c:v>147.10986972063907</c:v>
                </c:pt>
                <c:pt idx="188">
                  <c:v>147.71322344738545</c:v>
                </c:pt>
                <c:pt idx="189">
                  <c:v>147.70120318296142</c:v>
                </c:pt>
                <c:pt idx="190">
                  <c:v>139.41463410480407</c:v>
                </c:pt>
                <c:pt idx="191">
                  <c:v>139.70380210783546</c:v>
                </c:pt>
                <c:pt idx="192">
                  <c:v>136.40903453195185</c:v>
                </c:pt>
                <c:pt idx="193">
                  <c:v>136.63330832189396</c:v>
                </c:pt>
                <c:pt idx="194">
                  <c:v>137.0063891737982</c:v>
                </c:pt>
                <c:pt idx="195">
                  <c:v>137.53249496494584</c:v>
                </c:pt>
                <c:pt idx="196">
                  <c:v>137.78017005221088</c:v>
                </c:pt>
                <c:pt idx="197">
                  <c:v>56.596651752677666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46-448D-96F7-E467C594A923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[1]S4!$G$7:$G$986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7.9762500000000075E-5</c:v>
                </c:pt>
                <c:pt idx="6">
                  <c:v>1.5952500000000004E-4</c:v>
                </c:pt>
                <c:pt idx="7">
                  <c:v>2.3928750000000001E-4</c:v>
                </c:pt>
                <c:pt idx="8">
                  <c:v>3.1905000000000008E-4</c:v>
                </c:pt>
                <c:pt idx="9">
                  <c:v>4.0767500000000014E-4</c:v>
                </c:pt>
                <c:pt idx="10">
                  <c:v>4.8743750000000008E-4</c:v>
                </c:pt>
                <c:pt idx="11">
                  <c:v>5.6720000000000013E-4</c:v>
                </c:pt>
                <c:pt idx="12">
                  <c:v>6.4696250000000023E-4</c:v>
                </c:pt>
                <c:pt idx="13">
                  <c:v>7.2672500000000011E-4</c:v>
                </c:pt>
                <c:pt idx="14">
                  <c:v>8.1535000000000028E-4</c:v>
                </c:pt>
                <c:pt idx="15">
                  <c:v>8.9511250000000027E-4</c:v>
                </c:pt>
                <c:pt idx="16">
                  <c:v>9.7487500000000016E-4</c:v>
                </c:pt>
                <c:pt idx="17">
                  <c:v>1.0546375000000001E-3</c:v>
                </c:pt>
                <c:pt idx="18">
                  <c:v>1.1344000000000003E-3</c:v>
                </c:pt>
                <c:pt idx="19">
                  <c:v>1.2141625000000004E-3</c:v>
                </c:pt>
                <c:pt idx="20">
                  <c:v>1.293925E-3</c:v>
                </c:pt>
                <c:pt idx="21">
                  <c:v>1.3825500000000002E-3</c:v>
                </c:pt>
                <c:pt idx="22">
                  <c:v>1.4623125000000003E-3</c:v>
                </c:pt>
                <c:pt idx="23">
                  <c:v>1.5420750000000002E-3</c:v>
                </c:pt>
                <c:pt idx="24">
                  <c:v>1.6218375000000001E-3</c:v>
                </c:pt>
                <c:pt idx="25">
                  <c:v>1.7016000000000006E-3</c:v>
                </c:pt>
                <c:pt idx="26">
                  <c:v>1.7902250000000005E-3</c:v>
                </c:pt>
                <c:pt idx="27">
                  <c:v>1.8699875000000004E-3</c:v>
                </c:pt>
                <c:pt idx="28">
                  <c:v>1.9497500000000003E-3</c:v>
                </c:pt>
                <c:pt idx="29">
                  <c:v>2.0295125000000004E-3</c:v>
                </c:pt>
                <c:pt idx="30">
                  <c:v>2.1092750000000003E-3</c:v>
                </c:pt>
                <c:pt idx="31">
                  <c:v>2.1890375000000002E-3</c:v>
                </c:pt>
                <c:pt idx="32">
                  <c:v>2.2688000000000005E-3</c:v>
                </c:pt>
                <c:pt idx="33">
                  <c:v>2.3574250000000007E-3</c:v>
                </c:pt>
                <c:pt idx="34">
                  <c:v>2.4371875000000006E-3</c:v>
                </c:pt>
                <c:pt idx="35">
                  <c:v>2.5169500000000004E-3</c:v>
                </c:pt>
                <c:pt idx="36">
                  <c:v>2.5967125000000008E-3</c:v>
                </c:pt>
                <c:pt idx="37">
                  <c:v>2.6764750000000002E-3</c:v>
                </c:pt>
                <c:pt idx="38">
                  <c:v>2.7562375000000005E-3</c:v>
                </c:pt>
                <c:pt idx="39">
                  <c:v>2.8448625000000007E-3</c:v>
                </c:pt>
                <c:pt idx="40">
                  <c:v>2.9246250000000001E-3</c:v>
                </c:pt>
                <c:pt idx="41">
                  <c:v>3.0043875000000005E-3</c:v>
                </c:pt>
                <c:pt idx="42">
                  <c:v>3.0841500000000003E-3</c:v>
                </c:pt>
                <c:pt idx="43">
                  <c:v>3.1639125000000002E-3</c:v>
                </c:pt>
                <c:pt idx="44">
                  <c:v>3.2436750000000001E-3</c:v>
                </c:pt>
                <c:pt idx="45">
                  <c:v>3.3323000000000007E-3</c:v>
                </c:pt>
                <c:pt idx="46">
                  <c:v>3.4120625000000006E-3</c:v>
                </c:pt>
                <c:pt idx="47">
                  <c:v>3.4918250000000005E-3</c:v>
                </c:pt>
                <c:pt idx="48">
                  <c:v>3.5715875000000008E-3</c:v>
                </c:pt>
                <c:pt idx="49">
                  <c:v>3.6513500000000011E-3</c:v>
                </c:pt>
                <c:pt idx="50">
                  <c:v>3.731112500000001E-3</c:v>
                </c:pt>
                <c:pt idx="51">
                  <c:v>3.8197375000000012E-3</c:v>
                </c:pt>
                <c:pt idx="52">
                  <c:v>3.8995000000000002E-3</c:v>
                </c:pt>
                <c:pt idx="53">
                  <c:v>3.9792625000000005E-3</c:v>
                </c:pt>
                <c:pt idx="54">
                  <c:v>4.0590250000000008E-3</c:v>
                </c:pt>
                <c:pt idx="55">
                  <c:v>4.1387875000000003E-3</c:v>
                </c:pt>
                <c:pt idx="56">
                  <c:v>4.2185500000000006E-3</c:v>
                </c:pt>
                <c:pt idx="57">
                  <c:v>4.3071750000000008E-3</c:v>
                </c:pt>
                <c:pt idx="58">
                  <c:v>4.3869375000000002E-3</c:v>
                </c:pt>
                <c:pt idx="59">
                  <c:v>4.4667000000000005E-3</c:v>
                </c:pt>
                <c:pt idx="60">
                  <c:v>4.5287375000000012E-3</c:v>
                </c:pt>
              </c:numCache>
            </c:numRef>
          </c:xVal>
          <c:yVal>
            <c:numRef>
              <c:f>[1]S4!$F$7:$F$986</c:f>
              <c:numCache>
                <c:formatCode>General</c:formatCode>
                <c:ptCount val="980"/>
                <c:pt idx="0">
                  <c:v>0.45799846272954098</c:v>
                </c:pt>
                <c:pt idx="1">
                  <c:v>0.43081133937116639</c:v>
                </c:pt>
                <c:pt idx="2">
                  <c:v>0.37643709265441727</c:v>
                </c:pt>
                <c:pt idx="3">
                  <c:v>0.36598050674735005</c:v>
                </c:pt>
                <c:pt idx="4">
                  <c:v>0.29069308821646667</c:v>
                </c:pt>
                <c:pt idx="5">
                  <c:v>1.018417619488772</c:v>
                </c:pt>
                <c:pt idx="6">
                  <c:v>1.762795032988856</c:v>
                </c:pt>
                <c:pt idx="7">
                  <c:v>2.7789247546861056</c:v>
                </c:pt>
                <c:pt idx="8">
                  <c:v>3.6841350038528828</c:v>
                </c:pt>
                <c:pt idx="9">
                  <c:v>4.5683223790305023</c:v>
                </c:pt>
                <c:pt idx="10">
                  <c:v>5.7409559678237576</c:v>
                </c:pt>
                <c:pt idx="11">
                  <c:v>6.5622631544412879</c:v>
                </c:pt>
                <c:pt idx="12">
                  <c:v>7.4503886455177728</c:v>
                </c:pt>
                <c:pt idx="13">
                  <c:v>8.4847578682619655</c:v>
                </c:pt>
                <c:pt idx="14">
                  <c:v>9.3726666041696731</c:v>
                </c:pt>
                <c:pt idx="15">
                  <c:v>10.402672598449596</c:v>
                </c:pt>
                <c:pt idx="16">
                  <c:v>11.24866467033616</c:v>
                </c:pt>
                <c:pt idx="17">
                  <c:v>12.194904057758484</c:v>
                </c:pt>
                <c:pt idx="18">
                  <c:v>13.161963966187212</c:v>
                </c:pt>
                <c:pt idx="19">
                  <c:v>14.122676316651305</c:v>
                </c:pt>
                <c:pt idx="20">
                  <c:v>15.252576843967574</c:v>
                </c:pt>
                <c:pt idx="21">
                  <c:v>16.200517368196966</c:v>
                </c:pt>
                <c:pt idx="22">
                  <c:v>17.158907638743322</c:v>
                </c:pt>
                <c:pt idx="23">
                  <c:v>18.039919665915278</c:v>
                </c:pt>
                <c:pt idx="24">
                  <c:v>19.012799555277134</c:v>
                </c:pt>
                <c:pt idx="25">
                  <c:v>19.98978990630745</c:v>
                </c:pt>
                <c:pt idx="26">
                  <c:v>20.931106004522242</c:v>
                </c:pt>
                <c:pt idx="27">
                  <c:v>21.90587452653492</c:v>
                </c:pt>
                <c:pt idx="28">
                  <c:v>22.874313389102753</c:v>
                </c:pt>
                <c:pt idx="29">
                  <c:v>23.748691334949307</c:v>
                </c:pt>
                <c:pt idx="30">
                  <c:v>24.825633225431087</c:v>
                </c:pt>
                <c:pt idx="31">
                  <c:v>25.787629221968444</c:v>
                </c:pt>
                <c:pt idx="32">
                  <c:v>26.730772508265698</c:v>
                </c:pt>
                <c:pt idx="33">
                  <c:v>27.642426870610361</c:v>
                </c:pt>
                <c:pt idx="34">
                  <c:v>28.679451056940142</c:v>
                </c:pt>
                <c:pt idx="35">
                  <c:v>29.578583661028116</c:v>
                </c:pt>
                <c:pt idx="36">
                  <c:v>30.688598335667844</c:v>
                </c:pt>
                <c:pt idx="37">
                  <c:v>31.602257083221119</c:v>
                </c:pt>
                <c:pt idx="38">
                  <c:v>32.499169122340199</c:v>
                </c:pt>
                <c:pt idx="39">
                  <c:v>33.448129810120811</c:v>
                </c:pt>
                <c:pt idx="40">
                  <c:v>34.593447953368639</c:v>
                </c:pt>
                <c:pt idx="41">
                  <c:v>35.410895528475358</c:v>
                </c:pt>
                <c:pt idx="42">
                  <c:v>36.420407943904451</c:v>
                </c:pt>
                <c:pt idx="43">
                  <c:v>37.517574458301716</c:v>
                </c:pt>
                <c:pt idx="44">
                  <c:v>38.453935737169871</c:v>
                </c:pt>
                <c:pt idx="45">
                  <c:v>39.156313586814846</c:v>
                </c:pt>
                <c:pt idx="46">
                  <c:v>40.341061681569869</c:v>
                </c:pt>
                <c:pt idx="47">
                  <c:v>41.106148815531959</c:v>
                </c:pt>
                <c:pt idx="48">
                  <c:v>42.246990201010014</c:v>
                </c:pt>
                <c:pt idx="49">
                  <c:v>43.108065151568361</c:v>
                </c:pt>
                <c:pt idx="50">
                  <c:v>44.033835183154849</c:v>
                </c:pt>
                <c:pt idx="51">
                  <c:v>45.159860395326696</c:v>
                </c:pt>
                <c:pt idx="52">
                  <c:v>46.068890415174614</c:v>
                </c:pt>
                <c:pt idx="53">
                  <c:v>47.040526173479591</c:v>
                </c:pt>
                <c:pt idx="54">
                  <c:v>47.840987137489201</c:v>
                </c:pt>
                <c:pt idx="55">
                  <c:v>49.054718391177722</c:v>
                </c:pt>
                <c:pt idx="56">
                  <c:v>49.969955401929383</c:v>
                </c:pt>
                <c:pt idx="57">
                  <c:v>50.857935459093497</c:v>
                </c:pt>
                <c:pt idx="58">
                  <c:v>51.814902108126255</c:v>
                </c:pt>
                <c:pt idx="59">
                  <c:v>52.828213564931531</c:v>
                </c:pt>
                <c:pt idx="60">
                  <c:v>53.313717522792516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46-448D-96F7-E467C594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3800"/>
        <c:axId val="223644192"/>
      </c:scatterChart>
      <c:valAx>
        <c:axId val="22364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4192"/>
        <c:crosses val="autoZero"/>
        <c:crossBetween val="midCat"/>
      </c:valAx>
      <c:valAx>
        <c:axId val="2236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3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'S5(water)'!$D$7:$D$985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1.0999999999999999E-2</c:v>
                </c:pt>
                <c:pt idx="8">
                  <c:v>2.1999999999999999E-2</c:v>
                </c:pt>
                <c:pt idx="9">
                  <c:v>3.3000000000000002E-2</c:v>
                </c:pt>
                <c:pt idx="10">
                  <c:v>4.3999999999999997E-2</c:v>
                </c:pt>
                <c:pt idx="11">
                  <c:v>5.3999999999999999E-2</c:v>
                </c:pt>
                <c:pt idx="12">
                  <c:v>6.5000000000000002E-2</c:v>
                </c:pt>
                <c:pt idx="13">
                  <c:v>7.5999999999999998E-2</c:v>
                </c:pt>
                <c:pt idx="14">
                  <c:v>8.6999999999999994E-2</c:v>
                </c:pt>
                <c:pt idx="15">
                  <c:v>9.8000000000000004E-2</c:v>
                </c:pt>
                <c:pt idx="16">
                  <c:v>0.109</c:v>
                </c:pt>
                <c:pt idx="17">
                  <c:v>0.11899999999999999</c:v>
                </c:pt>
                <c:pt idx="18">
                  <c:v>0.13</c:v>
                </c:pt>
                <c:pt idx="19">
                  <c:v>0.14100000000000001</c:v>
                </c:pt>
                <c:pt idx="20">
                  <c:v>0.152</c:v>
                </c:pt>
                <c:pt idx="21">
                  <c:v>0.16300000000000001</c:v>
                </c:pt>
                <c:pt idx="22">
                  <c:v>0.17399999999999999</c:v>
                </c:pt>
                <c:pt idx="23">
                  <c:v>0.184</c:v>
                </c:pt>
                <c:pt idx="24">
                  <c:v>0.19500000000000001</c:v>
                </c:pt>
                <c:pt idx="25">
                  <c:v>0.20599999999999999</c:v>
                </c:pt>
                <c:pt idx="26">
                  <c:v>0.217</c:v>
                </c:pt>
                <c:pt idx="27">
                  <c:v>0.22800000000000001</c:v>
                </c:pt>
                <c:pt idx="28">
                  <c:v>0.23899999999999999</c:v>
                </c:pt>
                <c:pt idx="29">
                  <c:v>0.249</c:v>
                </c:pt>
                <c:pt idx="30">
                  <c:v>0.26</c:v>
                </c:pt>
                <c:pt idx="31">
                  <c:v>0.27100000000000002</c:v>
                </c:pt>
                <c:pt idx="32">
                  <c:v>0.28200000000000003</c:v>
                </c:pt>
                <c:pt idx="33">
                  <c:v>0.29300000000000004</c:v>
                </c:pt>
                <c:pt idx="34">
                  <c:v>0.30400000000000005</c:v>
                </c:pt>
                <c:pt idx="35">
                  <c:v>0.31399999999999995</c:v>
                </c:pt>
                <c:pt idx="36">
                  <c:v>0.32499999999999996</c:v>
                </c:pt>
                <c:pt idx="37">
                  <c:v>0.33599999999999997</c:v>
                </c:pt>
                <c:pt idx="38">
                  <c:v>0.34699999999999998</c:v>
                </c:pt>
                <c:pt idx="39">
                  <c:v>0.35799999999999998</c:v>
                </c:pt>
                <c:pt idx="40">
                  <c:v>0.36899999999999999</c:v>
                </c:pt>
                <c:pt idx="41">
                  <c:v>0.379</c:v>
                </c:pt>
                <c:pt idx="42">
                  <c:v>0.39</c:v>
                </c:pt>
                <c:pt idx="43">
                  <c:v>0.40100000000000002</c:v>
                </c:pt>
                <c:pt idx="44">
                  <c:v>0.41200000000000003</c:v>
                </c:pt>
                <c:pt idx="45">
                  <c:v>0.42300000000000004</c:v>
                </c:pt>
                <c:pt idx="46">
                  <c:v>0.43400000000000005</c:v>
                </c:pt>
                <c:pt idx="47">
                  <c:v>0.44399999999999995</c:v>
                </c:pt>
                <c:pt idx="48">
                  <c:v>0.45499999999999996</c:v>
                </c:pt>
                <c:pt idx="49">
                  <c:v>0.46599999999999997</c:v>
                </c:pt>
                <c:pt idx="50">
                  <c:v>0.47699999999999998</c:v>
                </c:pt>
                <c:pt idx="51">
                  <c:v>0.48799999999999999</c:v>
                </c:pt>
                <c:pt idx="52">
                  <c:v>0.499</c:v>
                </c:pt>
                <c:pt idx="53">
                  <c:v>0.50900000000000001</c:v>
                </c:pt>
                <c:pt idx="54">
                  <c:v>0.52</c:v>
                </c:pt>
                <c:pt idx="55">
                  <c:v>0.53100000000000003</c:v>
                </c:pt>
                <c:pt idx="56">
                  <c:v>0.54200000000000004</c:v>
                </c:pt>
                <c:pt idx="57">
                  <c:v>0.55300000000000005</c:v>
                </c:pt>
                <c:pt idx="58">
                  <c:v>0.56400000000000006</c:v>
                </c:pt>
                <c:pt idx="59">
                  <c:v>0.57400000000000007</c:v>
                </c:pt>
                <c:pt idx="60">
                  <c:v>0.58500000000000008</c:v>
                </c:pt>
                <c:pt idx="61">
                  <c:v>0.59599999999999997</c:v>
                </c:pt>
                <c:pt idx="62">
                  <c:v>0.60699999999999998</c:v>
                </c:pt>
                <c:pt idx="63">
                  <c:v>0.61799999999999999</c:v>
                </c:pt>
                <c:pt idx="64">
                  <c:v>0.629</c:v>
                </c:pt>
                <c:pt idx="65">
                  <c:v>0.63900000000000001</c:v>
                </c:pt>
                <c:pt idx="66">
                  <c:v>0.65</c:v>
                </c:pt>
                <c:pt idx="67">
                  <c:v>0.66100000000000003</c:v>
                </c:pt>
                <c:pt idx="68">
                  <c:v>0.67200000000000004</c:v>
                </c:pt>
                <c:pt idx="69">
                  <c:v>0.68300000000000005</c:v>
                </c:pt>
                <c:pt idx="70">
                  <c:v>0.69400000000000006</c:v>
                </c:pt>
                <c:pt idx="71">
                  <c:v>0.70400000000000007</c:v>
                </c:pt>
                <c:pt idx="72">
                  <c:v>0.71500000000000008</c:v>
                </c:pt>
                <c:pt idx="73">
                  <c:v>0.72599999999999998</c:v>
                </c:pt>
                <c:pt idx="74">
                  <c:v>0.73699999999999999</c:v>
                </c:pt>
                <c:pt idx="75">
                  <c:v>0.748</c:v>
                </c:pt>
                <c:pt idx="76">
                  <c:v>0.75900000000000001</c:v>
                </c:pt>
                <c:pt idx="77">
                  <c:v>0.76900000000000002</c:v>
                </c:pt>
                <c:pt idx="78">
                  <c:v>0.78</c:v>
                </c:pt>
                <c:pt idx="79">
                  <c:v>0.79100000000000004</c:v>
                </c:pt>
                <c:pt idx="80">
                  <c:v>0.80200000000000005</c:v>
                </c:pt>
                <c:pt idx="81">
                  <c:v>0.81300000000000006</c:v>
                </c:pt>
                <c:pt idx="82">
                  <c:v>0.82400000000000007</c:v>
                </c:pt>
                <c:pt idx="83">
                  <c:v>0.83400000000000007</c:v>
                </c:pt>
                <c:pt idx="84">
                  <c:v>0.84499999999999997</c:v>
                </c:pt>
                <c:pt idx="85">
                  <c:v>0.85599999999999998</c:v>
                </c:pt>
                <c:pt idx="86">
                  <c:v>0.86699999999999999</c:v>
                </c:pt>
                <c:pt idx="87">
                  <c:v>0.878</c:v>
                </c:pt>
                <c:pt idx="88">
                  <c:v>0.88900000000000001</c:v>
                </c:pt>
                <c:pt idx="89">
                  <c:v>0.89900000000000002</c:v>
                </c:pt>
                <c:pt idx="90">
                  <c:v>0.91</c:v>
                </c:pt>
                <c:pt idx="91">
                  <c:v>0.92100000000000004</c:v>
                </c:pt>
                <c:pt idx="92">
                  <c:v>0.93200000000000005</c:v>
                </c:pt>
                <c:pt idx="93">
                  <c:v>0.94300000000000006</c:v>
                </c:pt>
                <c:pt idx="94">
                  <c:v>0.95400000000000007</c:v>
                </c:pt>
                <c:pt idx="95">
                  <c:v>0.96400000000000008</c:v>
                </c:pt>
                <c:pt idx="96">
                  <c:v>0.97499999999999998</c:v>
                </c:pt>
                <c:pt idx="97">
                  <c:v>0.98599999999999999</c:v>
                </c:pt>
                <c:pt idx="98">
                  <c:v>0.997</c:v>
                </c:pt>
                <c:pt idx="99">
                  <c:v>1.008</c:v>
                </c:pt>
                <c:pt idx="100">
                  <c:v>1.0189999999999999</c:v>
                </c:pt>
                <c:pt idx="101">
                  <c:v>1.0289999999999999</c:v>
                </c:pt>
                <c:pt idx="102">
                  <c:v>1.0399999999999998</c:v>
                </c:pt>
                <c:pt idx="103">
                  <c:v>1.0509999999999999</c:v>
                </c:pt>
                <c:pt idx="104">
                  <c:v>1.0619999999999998</c:v>
                </c:pt>
                <c:pt idx="105">
                  <c:v>1.073</c:v>
                </c:pt>
                <c:pt idx="106">
                  <c:v>1.0839999999999999</c:v>
                </c:pt>
                <c:pt idx="107">
                  <c:v>1.0939999999999999</c:v>
                </c:pt>
                <c:pt idx="108">
                  <c:v>1.105</c:v>
                </c:pt>
                <c:pt idx="109">
                  <c:v>1.1159999999999999</c:v>
                </c:pt>
                <c:pt idx="110">
                  <c:v>1.127</c:v>
                </c:pt>
                <c:pt idx="111">
                  <c:v>1.1379999999999999</c:v>
                </c:pt>
                <c:pt idx="112">
                  <c:v>1.149</c:v>
                </c:pt>
                <c:pt idx="113">
                  <c:v>1.1589999999999998</c:v>
                </c:pt>
                <c:pt idx="114">
                  <c:v>1.17</c:v>
                </c:pt>
                <c:pt idx="115">
                  <c:v>1.1809999999999998</c:v>
                </c:pt>
                <c:pt idx="116">
                  <c:v>1.1919999999999999</c:v>
                </c:pt>
                <c:pt idx="117">
                  <c:v>1.2029999999999998</c:v>
                </c:pt>
                <c:pt idx="118">
                  <c:v>1.214</c:v>
                </c:pt>
                <c:pt idx="119">
                  <c:v>1.224</c:v>
                </c:pt>
                <c:pt idx="120">
                  <c:v>1.2349999999999999</c:v>
                </c:pt>
                <c:pt idx="121">
                  <c:v>1.246</c:v>
                </c:pt>
                <c:pt idx="122">
                  <c:v>1.2569999999999999</c:v>
                </c:pt>
                <c:pt idx="123">
                  <c:v>1.268</c:v>
                </c:pt>
                <c:pt idx="124">
                  <c:v>1.2789999999999999</c:v>
                </c:pt>
                <c:pt idx="125">
                  <c:v>1.2899999999999998</c:v>
                </c:pt>
                <c:pt idx="126">
                  <c:v>1.2999999999999998</c:v>
                </c:pt>
                <c:pt idx="127">
                  <c:v>1.3109999999999999</c:v>
                </c:pt>
                <c:pt idx="128">
                  <c:v>1.3219999999999998</c:v>
                </c:pt>
                <c:pt idx="129">
                  <c:v>1.333</c:v>
                </c:pt>
                <c:pt idx="130">
                  <c:v>1.3439999999999999</c:v>
                </c:pt>
                <c:pt idx="131">
                  <c:v>1.3539999999999999</c:v>
                </c:pt>
                <c:pt idx="132">
                  <c:v>1.365</c:v>
                </c:pt>
                <c:pt idx="133">
                  <c:v>1.3759999999999999</c:v>
                </c:pt>
                <c:pt idx="134">
                  <c:v>1.387</c:v>
                </c:pt>
                <c:pt idx="135">
                  <c:v>1.3979999999999999</c:v>
                </c:pt>
                <c:pt idx="136">
                  <c:v>1.4089999999999998</c:v>
                </c:pt>
                <c:pt idx="137">
                  <c:v>1.4189999999999998</c:v>
                </c:pt>
                <c:pt idx="138">
                  <c:v>1.43</c:v>
                </c:pt>
                <c:pt idx="139">
                  <c:v>1.4409999999999998</c:v>
                </c:pt>
                <c:pt idx="140">
                  <c:v>1.452</c:v>
                </c:pt>
                <c:pt idx="141">
                  <c:v>1.4629999999999999</c:v>
                </c:pt>
                <c:pt idx="142">
                  <c:v>1.474</c:v>
                </c:pt>
                <c:pt idx="143">
                  <c:v>1.484</c:v>
                </c:pt>
                <c:pt idx="144">
                  <c:v>1.4949999999999999</c:v>
                </c:pt>
                <c:pt idx="145">
                  <c:v>1.506</c:v>
                </c:pt>
                <c:pt idx="146">
                  <c:v>1.5169999999999999</c:v>
                </c:pt>
                <c:pt idx="147">
                  <c:v>1.528</c:v>
                </c:pt>
                <c:pt idx="148">
                  <c:v>1.5389999999999999</c:v>
                </c:pt>
                <c:pt idx="149">
                  <c:v>1.5489999999999999</c:v>
                </c:pt>
                <c:pt idx="150">
                  <c:v>1.5599999999999998</c:v>
                </c:pt>
                <c:pt idx="151">
                  <c:v>1.571</c:v>
                </c:pt>
                <c:pt idx="152">
                  <c:v>1.5819999999999999</c:v>
                </c:pt>
                <c:pt idx="153">
                  <c:v>1.593</c:v>
                </c:pt>
                <c:pt idx="154">
                  <c:v>1.6039999999999999</c:v>
                </c:pt>
                <c:pt idx="155">
                  <c:v>1.615</c:v>
                </c:pt>
                <c:pt idx="156">
                  <c:v>1.625</c:v>
                </c:pt>
                <c:pt idx="157">
                  <c:v>1.6359999999999999</c:v>
                </c:pt>
                <c:pt idx="158">
                  <c:v>1.647</c:v>
                </c:pt>
                <c:pt idx="159">
                  <c:v>1.6579999999999999</c:v>
                </c:pt>
                <c:pt idx="160">
                  <c:v>1.6689999999999998</c:v>
                </c:pt>
                <c:pt idx="161">
                  <c:v>1.6789999999999998</c:v>
                </c:pt>
                <c:pt idx="162">
                  <c:v>1.69</c:v>
                </c:pt>
                <c:pt idx="163">
                  <c:v>1.7009999999999998</c:v>
                </c:pt>
                <c:pt idx="164">
                  <c:v>1.712</c:v>
                </c:pt>
                <c:pt idx="165">
                  <c:v>1.7229999999999999</c:v>
                </c:pt>
                <c:pt idx="166">
                  <c:v>1.734</c:v>
                </c:pt>
                <c:pt idx="167">
                  <c:v>1.744</c:v>
                </c:pt>
                <c:pt idx="168">
                  <c:v>1.7549999999999999</c:v>
                </c:pt>
                <c:pt idx="169">
                  <c:v>1.766</c:v>
                </c:pt>
                <c:pt idx="170">
                  <c:v>1.7769999999999999</c:v>
                </c:pt>
                <c:pt idx="171">
                  <c:v>1.7879999999999998</c:v>
                </c:pt>
                <c:pt idx="172">
                  <c:v>1.7989999999999999</c:v>
                </c:pt>
                <c:pt idx="173">
                  <c:v>1.8089999999999999</c:v>
                </c:pt>
                <c:pt idx="174">
                  <c:v>1.8199999999999998</c:v>
                </c:pt>
                <c:pt idx="175">
                  <c:v>1.831</c:v>
                </c:pt>
                <c:pt idx="176">
                  <c:v>1.8419999999999999</c:v>
                </c:pt>
                <c:pt idx="177">
                  <c:v>1.853</c:v>
                </c:pt>
                <c:pt idx="178">
                  <c:v>1.8639999999999999</c:v>
                </c:pt>
                <c:pt idx="179">
                  <c:v>1.8739999999999999</c:v>
                </c:pt>
                <c:pt idx="180">
                  <c:v>1.885</c:v>
                </c:pt>
                <c:pt idx="181">
                  <c:v>1.8959999999999999</c:v>
                </c:pt>
                <c:pt idx="182">
                  <c:v>1.9069999999999998</c:v>
                </c:pt>
                <c:pt idx="183">
                  <c:v>1.9179999999999999</c:v>
                </c:pt>
                <c:pt idx="184">
                  <c:v>1.9289999999999998</c:v>
                </c:pt>
                <c:pt idx="185">
                  <c:v>1.9389999999999998</c:v>
                </c:pt>
                <c:pt idx="186">
                  <c:v>1.95</c:v>
                </c:pt>
                <c:pt idx="187">
                  <c:v>1.9609999999999999</c:v>
                </c:pt>
                <c:pt idx="188">
                  <c:v>1.972</c:v>
                </c:pt>
                <c:pt idx="189">
                  <c:v>1.9829999999999999</c:v>
                </c:pt>
                <c:pt idx="190">
                  <c:v>1.994</c:v>
                </c:pt>
                <c:pt idx="191">
                  <c:v>2.004</c:v>
                </c:pt>
                <c:pt idx="192">
                  <c:v>2.0150000000000001</c:v>
                </c:pt>
                <c:pt idx="193">
                  <c:v>2.0260000000000002</c:v>
                </c:pt>
                <c:pt idx="194">
                  <c:v>2.0369999999999999</c:v>
                </c:pt>
                <c:pt idx="195">
                  <c:v>2.048</c:v>
                </c:pt>
                <c:pt idx="196">
                  <c:v>2.0590000000000002</c:v>
                </c:pt>
                <c:pt idx="197">
                  <c:v>2.069</c:v>
                </c:pt>
                <c:pt idx="198">
                  <c:v>2.08</c:v>
                </c:pt>
                <c:pt idx="199">
                  <c:v>2.0910000000000002</c:v>
                </c:pt>
                <c:pt idx="200">
                  <c:v>2.1020000000000003</c:v>
                </c:pt>
                <c:pt idx="201">
                  <c:v>2.113</c:v>
                </c:pt>
                <c:pt idx="202">
                  <c:v>2.1160000000000001</c:v>
                </c:pt>
              </c:numCache>
            </c:numRef>
          </c:xVal>
          <c:yVal>
            <c:numRef>
              <c:f>'S5(water)'!$E$7:$E$985</c:f>
              <c:numCache>
                <c:formatCode>General</c:formatCode>
                <c:ptCount val="979"/>
                <c:pt idx="0">
                  <c:v>1.4E-2</c:v>
                </c:pt>
                <c:pt idx="1">
                  <c:v>2E-3</c:v>
                </c:pt>
                <c:pt idx="2">
                  <c:v>2.4E-2</c:v>
                </c:pt>
                <c:pt idx="3">
                  <c:v>2.4E-2</c:v>
                </c:pt>
                <c:pt idx="4">
                  <c:v>1.4E-2</c:v>
                </c:pt>
                <c:pt idx="5">
                  <c:v>1.9E-2</c:v>
                </c:pt>
                <c:pt idx="6">
                  <c:v>0.13600000000000001</c:v>
                </c:pt>
                <c:pt idx="7">
                  <c:v>0.49099999999999999</c:v>
                </c:pt>
                <c:pt idx="8">
                  <c:v>0.85899999999999999</c:v>
                </c:pt>
                <c:pt idx="9">
                  <c:v>1.276</c:v>
                </c:pt>
                <c:pt idx="10">
                  <c:v>1.6759999999999999</c:v>
                </c:pt>
                <c:pt idx="11">
                  <c:v>2.0760000000000001</c:v>
                </c:pt>
                <c:pt idx="12">
                  <c:v>2.4929999999999999</c:v>
                </c:pt>
                <c:pt idx="13">
                  <c:v>2.903</c:v>
                </c:pt>
                <c:pt idx="14">
                  <c:v>3.3119999999999998</c:v>
                </c:pt>
                <c:pt idx="15">
                  <c:v>3.7080000000000002</c:v>
                </c:pt>
                <c:pt idx="16">
                  <c:v>4.1390000000000002</c:v>
                </c:pt>
                <c:pt idx="17">
                  <c:v>4.5179999999999998</c:v>
                </c:pt>
                <c:pt idx="18">
                  <c:v>4.8630000000000004</c:v>
                </c:pt>
                <c:pt idx="19">
                  <c:v>5.0149999999999997</c:v>
                </c:pt>
                <c:pt idx="20">
                  <c:v>5.242</c:v>
                </c:pt>
                <c:pt idx="21">
                  <c:v>5.6429999999999998</c:v>
                </c:pt>
                <c:pt idx="22">
                  <c:v>6.069</c:v>
                </c:pt>
                <c:pt idx="23">
                  <c:v>6.508</c:v>
                </c:pt>
                <c:pt idx="24">
                  <c:v>6.9450000000000003</c:v>
                </c:pt>
                <c:pt idx="25">
                  <c:v>7.3849999999999998</c:v>
                </c:pt>
                <c:pt idx="26">
                  <c:v>7.8410000000000002</c:v>
                </c:pt>
                <c:pt idx="27">
                  <c:v>8.2729999999999997</c:v>
                </c:pt>
                <c:pt idx="28">
                  <c:v>8.73</c:v>
                </c:pt>
                <c:pt idx="29">
                  <c:v>9.1780000000000008</c:v>
                </c:pt>
                <c:pt idx="30">
                  <c:v>9.6460000000000008</c:v>
                </c:pt>
                <c:pt idx="31">
                  <c:v>10.085000000000001</c:v>
                </c:pt>
                <c:pt idx="32">
                  <c:v>10.519</c:v>
                </c:pt>
                <c:pt idx="33">
                  <c:v>10.983000000000001</c:v>
                </c:pt>
                <c:pt idx="34">
                  <c:v>11.436</c:v>
                </c:pt>
                <c:pt idx="35">
                  <c:v>11.863</c:v>
                </c:pt>
                <c:pt idx="36">
                  <c:v>12.33</c:v>
                </c:pt>
                <c:pt idx="37">
                  <c:v>12.787000000000001</c:v>
                </c:pt>
                <c:pt idx="38">
                  <c:v>13.242000000000001</c:v>
                </c:pt>
                <c:pt idx="39">
                  <c:v>13.678000000000001</c:v>
                </c:pt>
                <c:pt idx="40">
                  <c:v>14.132</c:v>
                </c:pt>
                <c:pt idx="41">
                  <c:v>14.564</c:v>
                </c:pt>
                <c:pt idx="42">
                  <c:v>15.007999999999999</c:v>
                </c:pt>
                <c:pt idx="43">
                  <c:v>15.475</c:v>
                </c:pt>
                <c:pt idx="44">
                  <c:v>15.911</c:v>
                </c:pt>
                <c:pt idx="45">
                  <c:v>16.37</c:v>
                </c:pt>
                <c:pt idx="46">
                  <c:v>16.818000000000001</c:v>
                </c:pt>
                <c:pt idx="47">
                  <c:v>17.248999999999999</c:v>
                </c:pt>
                <c:pt idx="48">
                  <c:v>17.690999999999999</c:v>
                </c:pt>
                <c:pt idx="49">
                  <c:v>18.155000000000001</c:v>
                </c:pt>
                <c:pt idx="50">
                  <c:v>18.605</c:v>
                </c:pt>
                <c:pt idx="51">
                  <c:v>19.03</c:v>
                </c:pt>
                <c:pt idx="52">
                  <c:v>19.481999999999999</c:v>
                </c:pt>
                <c:pt idx="53">
                  <c:v>19.942</c:v>
                </c:pt>
                <c:pt idx="54">
                  <c:v>20.382000000000001</c:v>
                </c:pt>
                <c:pt idx="55">
                  <c:v>20.844999999999999</c:v>
                </c:pt>
                <c:pt idx="56">
                  <c:v>21.265000000000001</c:v>
                </c:pt>
                <c:pt idx="57">
                  <c:v>21.724</c:v>
                </c:pt>
                <c:pt idx="58">
                  <c:v>22.161999999999999</c:v>
                </c:pt>
                <c:pt idx="59">
                  <c:v>22.635999999999999</c:v>
                </c:pt>
                <c:pt idx="60">
                  <c:v>23.064</c:v>
                </c:pt>
                <c:pt idx="61">
                  <c:v>23.518999999999998</c:v>
                </c:pt>
                <c:pt idx="62">
                  <c:v>23.959</c:v>
                </c:pt>
                <c:pt idx="63">
                  <c:v>24.405000000000001</c:v>
                </c:pt>
                <c:pt idx="64">
                  <c:v>24.821999999999999</c:v>
                </c:pt>
                <c:pt idx="65">
                  <c:v>25.260999999999999</c:v>
                </c:pt>
                <c:pt idx="66">
                  <c:v>25.707000000000001</c:v>
                </c:pt>
                <c:pt idx="67">
                  <c:v>26.143000000000001</c:v>
                </c:pt>
                <c:pt idx="68">
                  <c:v>26.577999999999999</c:v>
                </c:pt>
                <c:pt idx="69">
                  <c:v>27.036000000000001</c:v>
                </c:pt>
                <c:pt idx="70">
                  <c:v>27.466999999999999</c:v>
                </c:pt>
                <c:pt idx="71">
                  <c:v>27.899000000000001</c:v>
                </c:pt>
                <c:pt idx="72">
                  <c:v>28.338000000000001</c:v>
                </c:pt>
                <c:pt idx="73">
                  <c:v>28.763999999999999</c:v>
                </c:pt>
                <c:pt idx="74">
                  <c:v>29.216999999999999</c:v>
                </c:pt>
                <c:pt idx="75">
                  <c:v>29.628</c:v>
                </c:pt>
                <c:pt idx="76">
                  <c:v>30.047000000000001</c:v>
                </c:pt>
                <c:pt idx="77">
                  <c:v>30.484000000000002</c:v>
                </c:pt>
                <c:pt idx="78">
                  <c:v>30.908999999999999</c:v>
                </c:pt>
                <c:pt idx="79">
                  <c:v>31.344000000000001</c:v>
                </c:pt>
                <c:pt idx="80">
                  <c:v>31.785</c:v>
                </c:pt>
                <c:pt idx="81">
                  <c:v>32.185000000000002</c:v>
                </c:pt>
                <c:pt idx="82">
                  <c:v>32.619</c:v>
                </c:pt>
                <c:pt idx="83">
                  <c:v>33.021000000000001</c:v>
                </c:pt>
                <c:pt idx="84">
                  <c:v>33.43</c:v>
                </c:pt>
                <c:pt idx="85">
                  <c:v>33.840000000000003</c:v>
                </c:pt>
                <c:pt idx="86">
                  <c:v>34.250999999999998</c:v>
                </c:pt>
                <c:pt idx="87">
                  <c:v>34.631</c:v>
                </c:pt>
                <c:pt idx="88">
                  <c:v>35.018000000000001</c:v>
                </c:pt>
                <c:pt idx="89">
                  <c:v>35.433999999999997</c:v>
                </c:pt>
                <c:pt idx="90">
                  <c:v>35.82</c:v>
                </c:pt>
                <c:pt idx="91">
                  <c:v>36.21</c:v>
                </c:pt>
                <c:pt idx="92">
                  <c:v>36.597000000000001</c:v>
                </c:pt>
                <c:pt idx="93">
                  <c:v>36.877000000000002</c:v>
                </c:pt>
                <c:pt idx="94">
                  <c:v>37.164000000000001</c:v>
                </c:pt>
                <c:pt idx="95">
                  <c:v>37.548999999999999</c:v>
                </c:pt>
                <c:pt idx="96">
                  <c:v>37.924999999999997</c:v>
                </c:pt>
                <c:pt idx="97">
                  <c:v>38.316000000000003</c:v>
                </c:pt>
                <c:pt idx="98">
                  <c:v>38.71</c:v>
                </c:pt>
                <c:pt idx="99">
                  <c:v>39.084000000000003</c:v>
                </c:pt>
                <c:pt idx="100">
                  <c:v>39.491</c:v>
                </c:pt>
                <c:pt idx="101">
                  <c:v>39.886000000000003</c:v>
                </c:pt>
                <c:pt idx="102">
                  <c:v>40.238</c:v>
                </c:pt>
                <c:pt idx="103">
                  <c:v>40.613</c:v>
                </c:pt>
                <c:pt idx="104">
                  <c:v>40.969000000000001</c:v>
                </c:pt>
                <c:pt idx="105">
                  <c:v>41.344999999999999</c:v>
                </c:pt>
                <c:pt idx="106">
                  <c:v>41.704000000000001</c:v>
                </c:pt>
                <c:pt idx="107">
                  <c:v>42.085999999999999</c:v>
                </c:pt>
                <c:pt idx="108">
                  <c:v>42.404000000000003</c:v>
                </c:pt>
                <c:pt idx="109">
                  <c:v>42.753999999999998</c:v>
                </c:pt>
                <c:pt idx="110">
                  <c:v>43.115000000000002</c:v>
                </c:pt>
                <c:pt idx="111">
                  <c:v>43.457000000000001</c:v>
                </c:pt>
                <c:pt idx="112">
                  <c:v>43.832000000000001</c:v>
                </c:pt>
                <c:pt idx="113">
                  <c:v>44.198999999999998</c:v>
                </c:pt>
                <c:pt idx="114">
                  <c:v>44.585000000000001</c:v>
                </c:pt>
                <c:pt idx="115">
                  <c:v>44.95</c:v>
                </c:pt>
                <c:pt idx="116">
                  <c:v>45.316000000000003</c:v>
                </c:pt>
                <c:pt idx="117">
                  <c:v>45.688000000000002</c:v>
                </c:pt>
                <c:pt idx="118">
                  <c:v>46.034999999999997</c:v>
                </c:pt>
                <c:pt idx="119">
                  <c:v>46.375</c:v>
                </c:pt>
                <c:pt idx="120">
                  <c:v>46.734999999999999</c:v>
                </c:pt>
                <c:pt idx="121">
                  <c:v>47.067</c:v>
                </c:pt>
                <c:pt idx="122">
                  <c:v>47.406999999999996</c:v>
                </c:pt>
                <c:pt idx="123">
                  <c:v>47.744</c:v>
                </c:pt>
                <c:pt idx="124">
                  <c:v>48.079000000000001</c:v>
                </c:pt>
                <c:pt idx="125">
                  <c:v>48.435000000000002</c:v>
                </c:pt>
                <c:pt idx="126">
                  <c:v>48.768000000000001</c:v>
                </c:pt>
                <c:pt idx="127">
                  <c:v>49.121000000000002</c:v>
                </c:pt>
                <c:pt idx="128">
                  <c:v>49.415999999999997</c:v>
                </c:pt>
                <c:pt idx="129">
                  <c:v>49.735999999999997</c:v>
                </c:pt>
                <c:pt idx="130">
                  <c:v>50.085000000000001</c:v>
                </c:pt>
                <c:pt idx="131">
                  <c:v>50.420999999999999</c:v>
                </c:pt>
                <c:pt idx="132">
                  <c:v>50.761000000000003</c:v>
                </c:pt>
                <c:pt idx="133">
                  <c:v>51.115000000000002</c:v>
                </c:pt>
                <c:pt idx="134">
                  <c:v>51.451000000000001</c:v>
                </c:pt>
                <c:pt idx="135">
                  <c:v>51.819000000000003</c:v>
                </c:pt>
                <c:pt idx="136">
                  <c:v>52.17</c:v>
                </c:pt>
                <c:pt idx="137">
                  <c:v>52.523000000000003</c:v>
                </c:pt>
                <c:pt idx="138">
                  <c:v>52.871000000000002</c:v>
                </c:pt>
                <c:pt idx="139">
                  <c:v>53.210999999999999</c:v>
                </c:pt>
                <c:pt idx="140">
                  <c:v>53.570999999999998</c:v>
                </c:pt>
                <c:pt idx="141">
                  <c:v>53.765000000000001</c:v>
                </c:pt>
                <c:pt idx="142">
                  <c:v>54.116999999999997</c:v>
                </c:pt>
                <c:pt idx="143">
                  <c:v>54.472999999999999</c:v>
                </c:pt>
                <c:pt idx="144">
                  <c:v>54.831000000000003</c:v>
                </c:pt>
                <c:pt idx="145">
                  <c:v>55.173000000000002</c:v>
                </c:pt>
                <c:pt idx="146">
                  <c:v>55.496000000000002</c:v>
                </c:pt>
                <c:pt idx="147">
                  <c:v>55.854999999999997</c:v>
                </c:pt>
                <c:pt idx="148">
                  <c:v>56.137999999999998</c:v>
                </c:pt>
                <c:pt idx="149">
                  <c:v>56.398000000000003</c:v>
                </c:pt>
                <c:pt idx="150">
                  <c:v>56.726999999999997</c:v>
                </c:pt>
                <c:pt idx="151">
                  <c:v>57.057000000000002</c:v>
                </c:pt>
                <c:pt idx="152">
                  <c:v>57.38</c:v>
                </c:pt>
                <c:pt idx="153">
                  <c:v>57.655000000000001</c:v>
                </c:pt>
                <c:pt idx="154">
                  <c:v>57.981000000000002</c:v>
                </c:pt>
                <c:pt idx="155">
                  <c:v>58.302999999999997</c:v>
                </c:pt>
                <c:pt idx="156">
                  <c:v>58.640999999999998</c:v>
                </c:pt>
                <c:pt idx="157">
                  <c:v>58.987000000000002</c:v>
                </c:pt>
                <c:pt idx="158">
                  <c:v>59.311999999999998</c:v>
                </c:pt>
                <c:pt idx="159">
                  <c:v>59.646999999999998</c:v>
                </c:pt>
                <c:pt idx="160">
                  <c:v>60.000999999999998</c:v>
                </c:pt>
                <c:pt idx="161">
                  <c:v>60.311</c:v>
                </c:pt>
                <c:pt idx="162">
                  <c:v>60.640999999999998</c:v>
                </c:pt>
                <c:pt idx="163">
                  <c:v>60.981999999999999</c:v>
                </c:pt>
                <c:pt idx="164">
                  <c:v>61.338000000000001</c:v>
                </c:pt>
                <c:pt idx="165">
                  <c:v>61.670999999999999</c:v>
                </c:pt>
                <c:pt idx="166">
                  <c:v>62.000999999999998</c:v>
                </c:pt>
                <c:pt idx="167">
                  <c:v>62.32</c:v>
                </c:pt>
                <c:pt idx="168">
                  <c:v>62.662999999999997</c:v>
                </c:pt>
                <c:pt idx="169">
                  <c:v>62.981000000000002</c:v>
                </c:pt>
                <c:pt idx="170">
                  <c:v>63.305</c:v>
                </c:pt>
                <c:pt idx="171">
                  <c:v>63.646000000000001</c:v>
                </c:pt>
                <c:pt idx="172">
                  <c:v>63.95</c:v>
                </c:pt>
                <c:pt idx="173">
                  <c:v>64.227999999999994</c:v>
                </c:pt>
                <c:pt idx="174">
                  <c:v>64.433999999999997</c:v>
                </c:pt>
                <c:pt idx="175">
                  <c:v>64.769000000000005</c:v>
                </c:pt>
                <c:pt idx="176">
                  <c:v>65.102999999999994</c:v>
                </c:pt>
                <c:pt idx="177">
                  <c:v>65.418999999999997</c:v>
                </c:pt>
                <c:pt idx="178">
                  <c:v>65.733000000000004</c:v>
                </c:pt>
                <c:pt idx="179">
                  <c:v>66.055999999999997</c:v>
                </c:pt>
                <c:pt idx="180">
                  <c:v>66.36</c:v>
                </c:pt>
                <c:pt idx="181">
                  <c:v>66.680999999999997</c:v>
                </c:pt>
                <c:pt idx="182">
                  <c:v>67.004000000000005</c:v>
                </c:pt>
                <c:pt idx="183">
                  <c:v>67.313000000000002</c:v>
                </c:pt>
                <c:pt idx="184">
                  <c:v>67.635000000000005</c:v>
                </c:pt>
                <c:pt idx="185">
                  <c:v>67.944999999999993</c:v>
                </c:pt>
                <c:pt idx="186">
                  <c:v>68.239000000000004</c:v>
                </c:pt>
                <c:pt idx="187">
                  <c:v>68.546999999999997</c:v>
                </c:pt>
                <c:pt idx="188">
                  <c:v>68.849000000000004</c:v>
                </c:pt>
                <c:pt idx="189">
                  <c:v>69.137</c:v>
                </c:pt>
                <c:pt idx="190">
                  <c:v>69.436000000000007</c:v>
                </c:pt>
                <c:pt idx="191">
                  <c:v>69.707999999999998</c:v>
                </c:pt>
                <c:pt idx="192">
                  <c:v>69.936000000000007</c:v>
                </c:pt>
                <c:pt idx="193">
                  <c:v>70.176000000000002</c:v>
                </c:pt>
                <c:pt idx="194">
                  <c:v>67.619</c:v>
                </c:pt>
                <c:pt idx="195">
                  <c:v>67.697999999999993</c:v>
                </c:pt>
                <c:pt idx="196">
                  <c:v>67.828000000000003</c:v>
                </c:pt>
                <c:pt idx="197">
                  <c:v>68.022999999999996</c:v>
                </c:pt>
                <c:pt idx="198">
                  <c:v>68.188999999999993</c:v>
                </c:pt>
                <c:pt idx="199">
                  <c:v>68.290000000000006</c:v>
                </c:pt>
                <c:pt idx="200">
                  <c:v>68.409000000000006</c:v>
                </c:pt>
                <c:pt idx="201">
                  <c:v>68.572999999999993</c:v>
                </c:pt>
                <c:pt idx="202">
                  <c:v>48.591999999999999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3-4824-B10A-5E27111E2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4976"/>
        <c:axId val="223645368"/>
      </c:scatterChart>
      <c:valAx>
        <c:axId val="22364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5368"/>
        <c:crosses val="autoZero"/>
        <c:crossBetween val="midCat"/>
        <c:majorUnit val="0.2"/>
      </c:valAx>
      <c:valAx>
        <c:axId val="2236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'S5(water)'!$G$7:$G$985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8.5659749999999999E-5</c:v>
                </c:pt>
                <c:pt idx="8">
                  <c:v>1.713195E-4</c:v>
                </c:pt>
                <c:pt idx="9">
                  <c:v>2.5697924999999998E-4</c:v>
                </c:pt>
                <c:pt idx="10">
                  <c:v>3.42639E-4</c:v>
                </c:pt>
                <c:pt idx="11">
                  <c:v>4.2051150000000005E-4</c:v>
                </c:pt>
                <c:pt idx="12">
                  <c:v>5.0617125000000001E-4</c:v>
                </c:pt>
                <c:pt idx="13">
                  <c:v>5.9183099999999991E-4</c:v>
                </c:pt>
                <c:pt idx="14">
                  <c:v>6.7749075000000003E-4</c:v>
                </c:pt>
                <c:pt idx="15">
                  <c:v>7.6315050000000004E-4</c:v>
                </c:pt>
                <c:pt idx="16">
                  <c:v>8.4881024999999995E-4</c:v>
                </c:pt>
                <c:pt idx="17">
                  <c:v>9.2668274999999989E-4</c:v>
                </c:pt>
                <c:pt idx="18">
                  <c:v>1.0123425E-3</c:v>
                </c:pt>
                <c:pt idx="19">
                  <c:v>1.0980022500000001E-3</c:v>
                </c:pt>
                <c:pt idx="20">
                  <c:v>1.1836619999999998E-3</c:v>
                </c:pt>
                <c:pt idx="21">
                  <c:v>1.2693217500000002E-3</c:v>
                </c:pt>
                <c:pt idx="22">
                  <c:v>1.3549815000000001E-3</c:v>
                </c:pt>
                <c:pt idx="23">
                  <c:v>1.4328540000000001E-3</c:v>
                </c:pt>
                <c:pt idx="24">
                  <c:v>1.5185137499999998E-3</c:v>
                </c:pt>
                <c:pt idx="25">
                  <c:v>1.6041734999999999E-3</c:v>
                </c:pt>
                <c:pt idx="26">
                  <c:v>1.6898332500000003E-3</c:v>
                </c:pt>
                <c:pt idx="27">
                  <c:v>1.7754930000000002E-3</c:v>
                </c:pt>
                <c:pt idx="28">
                  <c:v>1.8611527500000001E-3</c:v>
                </c:pt>
                <c:pt idx="29">
                  <c:v>1.9390252499999999E-3</c:v>
                </c:pt>
                <c:pt idx="30">
                  <c:v>2.024685E-3</c:v>
                </c:pt>
                <c:pt idx="31">
                  <c:v>2.1103447500000001E-3</c:v>
                </c:pt>
                <c:pt idx="32">
                  <c:v>2.1960045000000003E-3</c:v>
                </c:pt>
                <c:pt idx="33">
                  <c:v>2.2816642500000004E-3</c:v>
                </c:pt>
                <c:pt idx="34">
                  <c:v>2.3673240000000005E-3</c:v>
                </c:pt>
                <c:pt idx="35">
                  <c:v>2.4451964999999995E-3</c:v>
                </c:pt>
                <c:pt idx="36">
                  <c:v>2.5308562499999996E-3</c:v>
                </c:pt>
                <c:pt idx="37">
                  <c:v>2.6165159999999997E-3</c:v>
                </c:pt>
                <c:pt idx="38">
                  <c:v>2.7021757499999998E-3</c:v>
                </c:pt>
                <c:pt idx="39">
                  <c:v>2.7878354999999995E-3</c:v>
                </c:pt>
                <c:pt idx="40">
                  <c:v>2.8734952500000001E-3</c:v>
                </c:pt>
                <c:pt idx="41">
                  <c:v>2.9513677500000004E-3</c:v>
                </c:pt>
                <c:pt idx="42">
                  <c:v>3.0370274999999996E-3</c:v>
                </c:pt>
                <c:pt idx="43">
                  <c:v>3.1226872500000002E-3</c:v>
                </c:pt>
                <c:pt idx="44">
                  <c:v>3.2083470000000003E-3</c:v>
                </c:pt>
                <c:pt idx="45">
                  <c:v>3.2940067500000004E-3</c:v>
                </c:pt>
                <c:pt idx="46">
                  <c:v>3.3796665000000005E-3</c:v>
                </c:pt>
                <c:pt idx="47">
                  <c:v>3.4575389999999995E-3</c:v>
                </c:pt>
                <c:pt idx="48">
                  <c:v>3.5431987499999996E-3</c:v>
                </c:pt>
                <c:pt idx="49">
                  <c:v>3.6288584999999997E-3</c:v>
                </c:pt>
                <c:pt idx="50">
                  <c:v>3.7145182500000003E-3</c:v>
                </c:pt>
                <c:pt idx="51">
                  <c:v>3.800178E-3</c:v>
                </c:pt>
                <c:pt idx="52">
                  <c:v>3.8858377499999997E-3</c:v>
                </c:pt>
                <c:pt idx="53">
                  <c:v>3.9637102500000004E-3</c:v>
                </c:pt>
                <c:pt idx="54">
                  <c:v>4.0493700000000001E-3</c:v>
                </c:pt>
                <c:pt idx="55">
                  <c:v>4.1350297499999997E-3</c:v>
                </c:pt>
                <c:pt idx="56">
                  <c:v>4.2206895000000003E-3</c:v>
                </c:pt>
                <c:pt idx="57">
                  <c:v>4.3063492500000009E-3</c:v>
                </c:pt>
                <c:pt idx="58">
                  <c:v>4.3920090000000005E-3</c:v>
                </c:pt>
                <c:pt idx="59">
                  <c:v>4.4698814999999999E-3</c:v>
                </c:pt>
                <c:pt idx="60">
                  <c:v>4.5555412500000005E-3</c:v>
                </c:pt>
                <c:pt idx="61">
                  <c:v>4.6412009999999993E-3</c:v>
                </c:pt>
                <c:pt idx="62">
                  <c:v>4.7268607499999999E-3</c:v>
                </c:pt>
                <c:pt idx="63">
                  <c:v>4.8125205000000004E-3</c:v>
                </c:pt>
                <c:pt idx="64">
                  <c:v>4.8981802500000001E-3</c:v>
                </c:pt>
                <c:pt idx="65">
                  <c:v>4.9760527500000004E-3</c:v>
                </c:pt>
                <c:pt idx="66">
                  <c:v>5.0617125000000009E-3</c:v>
                </c:pt>
                <c:pt idx="67">
                  <c:v>5.1473722500000006E-3</c:v>
                </c:pt>
                <c:pt idx="68">
                  <c:v>5.2330319999999994E-3</c:v>
                </c:pt>
                <c:pt idx="69">
                  <c:v>5.3186917500000009E-3</c:v>
                </c:pt>
                <c:pt idx="70">
                  <c:v>5.4043515000000006E-3</c:v>
                </c:pt>
                <c:pt idx="71">
                  <c:v>5.482224E-3</c:v>
                </c:pt>
                <c:pt idx="72">
                  <c:v>5.5678837500000014E-3</c:v>
                </c:pt>
                <c:pt idx="73">
                  <c:v>5.6535435000000002E-3</c:v>
                </c:pt>
                <c:pt idx="74">
                  <c:v>5.7392032499999999E-3</c:v>
                </c:pt>
                <c:pt idx="75">
                  <c:v>5.8248629999999987E-3</c:v>
                </c:pt>
                <c:pt idx="76">
                  <c:v>5.9105227500000001E-3</c:v>
                </c:pt>
                <c:pt idx="77">
                  <c:v>5.9883952500000004E-3</c:v>
                </c:pt>
                <c:pt idx="78">
                  <c:v>6.0740549999999992E-3</c:v>
                </c:pt>
                <c:pt idx="79">
                  <c:v>6.1597147500000006E-3</c:v>
                </c:pt>
                <c:pt idx="80">
                  <c:v>6.2453745000000003E-3</c:v>
                </c:pt>
                <c:pt idx="81">
                  <c:v>6.3310342500000009E-3</c:v>
                </c:pt>
                <c:pt idx="82">
                  <c:v>6.4166940000000006E-3</c:v>
                </c:pt>
                <c:pt idx="83">
                  <c:v>6.4945665000000008E-3</c:v>
                </c:pt>
                <c:pt idx="84">
                  <c:v>6.5802262500000005E-3</c:v>
                </c:pt>
                <c:pt idx="85">
                  <c:v>6.6658859999999993E-3</c:v>
                </c:pt>
                <c:pt idx="86">
                  <c:v>6.7515457499999999E-3</c:v>
                </c:pt>
                <c:pt idx="87">
                  <c:v>6.8372054999999996E-3</c:v>
                </c:pt>
                <c:pt idx="88">
                  <c:v>6.9228652500000001E-3</c:v>
                </c:pt>
                <c:pt idx="89">
                  <c:v>7.0007377500000004E-3</c:v>
                </c:pt>
                <c:pt idx="90">
                  <c:v>7.0863975000000001E-3</c:v>
                </c:pt>
                <c:pt idx="91">
                  <c:v>7.1720572499999998E-3</c:v>
                </c:pt>
                <c:pt idx="92">
                  <c:v>7.2577170000000003E-3</c:v>
                </c:pt>
                <c:pt idx="93">
                  <c:v>7.34337675E-3</c:v>
                </c:pt>
                <c:pt idx="94">
                  <c:v>7.4290365000000006E-3</c:v>
                </c:pt>
                <c:pt idx="95">
                  <c:v>7.5069090000000008E-3</c:v>
                </c:pt>
                <c:pt idx="96">
                  <c:v>7.5925687499999997E-3</c:v>
                </c:pt>
                <c:pt idx="97">
                  <c:v>7.6782285000000002E-3</c:v>
                </c:pt>
                <c:pt idx="98">
                  <c:v>7.7638882500000008E-3</c:v>
                </c:pt>
                <c:pt idx="99">
                  <c:v>7.8495479999999996E-3</c:v>
                </c:pt>
                <c:pt idx="100">
                  <c:v>7.9352077499999993E-3</c:v>
                </c:pt>
                <c:pt idx="101">
                  <c:v>8.0130802500000004E-3</c:v>
                </c:pt>
                <c:pt idx="102">
                  <c:v>8.0987399999999984E-3</c:v>
                </c:pt>
                <c:pt idx="103">
                  <c:v>8.1843997499999981E-3</c:v>
                </c:pt>
                <c:pt idx="104">
                  <c:v>8.2700594999999995E-3</c:v>
                </c:pt>
                <c:pt idx="105">
                  <c:v>8.3557192499999992E-3</c:v>
                </c:pt>
                <c:pt idx="106">
                  <c:v>8.4413790000000006E-3</c:v>
                </c:pt>
                <c:pt idx="107">
                  <c:v>8.5192514999999983E-3</c:v>
                </c:pt>
                <c:pt idx="108">
                  <c:v>8.6049112499999997E-3</c:v>
                </c:pt>
                <c:pt idx="109">
                  <c:v>8.6905709999999994E-3</c:v>
                </c:pt>
                <c:pt idx="110">
                  <c:v>8.7762307500000008E-3</c:v>
                </c:pt>
                <c:pt idx="111">
                  <c:v>8.8618904999999987E-3</c:v>
                </c:pt>
                <c:pt idx="112">
                  <c:v>8.9475502500000002E-3</c:v>
                </c:pt>
                <c:pt idx="113">
                  <c:v>9.0254227499999978E-3</c:v>
                </c:pt>
                <c:pt idx="114">
                  <c:v>9.1110824999999993E-3</c:v>
                </c:pt>
                <c:pt idx="115">
                  <c:v>9.1967422499999989E-3</c:v>
                </c:pt>
                <c:pt idx="116">
                  <c:v>9.2824019999999986E-3</c:v>
                </c:pt>
                <c:pt idx="117">
                  <c:v>9.3680617499999983E-3</c:v>
                </c:pt>
                <c:pt idx="118">
                  <c:v>9.4537214999999997E-3</c:v>
                </c:pt>
                <c:pt idx="119">
                  <c:v>9.5315939999999991E-3</c:v>
                </c:pt>
                <c:pt idx="120">
                  <c:v>9.6172537499999988E-3</c:v>
                </c:pt>
                <c:pt idx="121">
                  <c:v>9.7029135000000002E-3</c:v>
                </c:pt>
                <c:pt idx="122">
                  <c:v>9.7885732499999999E-3</c:v>
                </c:pt>
                <c:pt idx="123">
                  <c:v>9.8742330000000014E-3</c:v>
                </c:pt>
                <c:pt idx="124">
                  <c:v>9.9598927499999993E-3</c:v>
                </c:pt>
                <c:pt idx="125">
                  <c:v>1.0045552499999999E-2</c:v>
                </c:pt>
                <c:pt idx="126">
                  <c:v>1.0123424999999998E-2</c:v>
                </c:pt>
                <c:pt idx="127">
                  <c:v>1.020908475E-2</c:v>
                </c:pt>
                <c:pt idx="128">
                  <c:v>1.02947445E-2</c:v>
                </c:pt>
                <c:pt idx="129">
                  <c:v>1.0380404249999999E-2</c:v>
                </c:pt>
                <c:pt idx="130">
                  <c:v>1.0466063999999999E-2</c:v>
                </c:pt>
                <c:pt idx="131">
                  <c:v>1.0543936499999997E-2</c:v>
                </c:pt>
                <c:pt idx="132">
                  <c:v>1.062959625E-2</c:v>
                </c:pt>
                <c:pt idx="133">
                  <c:v>1.0715255999999999E-2</c:v>
                </c:pt>
                <c:pt idx="134">
                  <c:v>1.0800915749999999E-2</c:v>
                </c:pt>
                <c:pt idx="135">
                  <c:v>1.0886575500000001E-2</c:v>
                </c:pt>
                <c:pt idx="136">
                  <c:v>1.0972235249999997E-2</c:v>
                </c:pt>
                <c:pt idx="137">
                  <c:v>1.105010775E-2</c:v>
                </c:pt>
                <c:pt idx="138">
                  <c:v>1.1135767499999999E-2</c:v>
                </c:pt>
                <c:pt idx="139">
                  <c:v>1.1221427249999997E-2</c:v>
                </c:pt>
                <c:pt idx="140">
                  <c:v>1.1307087E-2</c:v>
                </c:pt>
                <c:pt idx="141">
                  <c:v>1.1392746749999998E-2</c:v>
                </c:pt>
                <c:pt idx="142">
                  <c:v>1.14784065E-2</c:v>
                </c:pt>
                <c:pt idx="143">
                  <c:v>1.1556279000000001E-2</c:v>
                </c:pt>
                <c:pt idx="144">
                  <c:v>1.1641938749999999E-2</c:v>
                </c:pt>
                <c:pt idx="145">
                  <c:v>1.17275985E-2</c:v>
                </c:pt>
                <c:pt idx="146">
                  <c:v>1.181325825E-2</c:v>
                </c:pt>
                <c:pt idx="147">
                  <c:v>1.1898917999999998E-2</c:v>
                </c:pt>
                <c:pt idx="148">
                  <c:v>1.1984577750000001E-2</c:v>
                </c:pt>
                <c:pt idx="149">
                  <c:v>1.206245025E-2</c:v>
                </c:pt>
                <c:pt idx="150">
                  <c:v>1.2148109999999998E-2</c:v>
                </c:pt>
                <c:pt idx="151">
                  <c:v>1.2233769750000002E-2</c:v>
                </c:pt>
                <c:pt idx="152">
                  <c:v>1.23194295E-2</c:v>
                </c:pt>
                <c:pt idx="153">
                  <c:v>1.2405089249999999E-2</c:v>
                </c:pt>
                <c:pt idx="154">
                  <c:v>1.2490748999999999E-2</c:v>
                </c:pt>
                <c:pt idx="155">
                  <c:v>1.2576408749999999E-2</c:v>
                </c:pt>
                <c:pt idx="156">
                  <c:v>1.265428125E-2</c:v>
                </c:pt>
                <c:pt idx="157">
                  <c:v>1.2739940999999999E-2</c:v>
                </c:pt>
                <c:pt idx="158">
                  <c:v>1.2825600749999999E-2</c:v>
                </c:pt>
                <c:pt idx="159">
                  <c:v>1.2911260500000001E-2</c:v>
                </c:pt>
                <c:pt idx="160">
                  <c:v>1.2996920249999998E-2</c:v>
                </c:pt>
                <c:pt idx="161">
                  <c:v>1.3074792749999998E-2</c:v>
                </c:pt>
                <c:pt idx="162">
                  <c:v>1.3160452500000001E-2</c:v>
                </c:pt>
                <c:pt idx="163">
                  <c:v>1.3246112249999999E-2</c:v>
                </c:pt>
                <c:pt idx="164">
                  <c:v>1.3331771999999999E-2</c:v>
                </c:pt>
                <c:pt idx="165">
                  <c:v>1.341743175E-2</c:v>
                </c:pt>
                <c:pt idx="166">
                  <c:v>1.35030915E-2</c:v>
                </c:pt>
                <c:pt idx="167">
                  <c:v>1.3580963999999999E-2</c:v>
                </c:pt>
                <c:pt idx="168">
                  <c:v>1.3666623750000001E-2</c:v>
                </c:pt>
                <c:pt idx="169">
                  <c:v>1.37522835E-2</c:v>
                </c:pt>
                <c:pt idx="170">
                  <c:v>1.3837943249999998E-2</c:v>
                </c:pt>
                <c:pt idx="171">
                  <c:v>1.3923602999999998E-2</c:v>
                </c:pt>
                <c:pt idx="172">
                  <c:v>1.4009262749999999E-2</c:v>
                </c:pt>
                <c:pt idx="173">
                  <c:v>1.4087135249999999E-2</c:v>
                </c:pt>
                <c:pt idx="174">
                  <c:v>1.4172794999999998E-2</c:v>
                </c:pt>
                <c:pt idx="175">
                  <c:v>1.425845475E-2</c:v>
                </c:pt>
                <c:pt idx="176">
                  <c:v>1.43441145E-2</c:v>
                </c:pt>
                <c:pt idx="177">
                  <c:v>1.4429774250000001E-2</c:v>
                </c:pt>
                <c:pt idx="178">
                  <c:v>1.4515433999999999E-2</c:v>
                </c:pt>
                <c:pt idx="179">
                  <c:v>1.45933065E-2</c:v>
                </c:pt>
                <c:pt idx="180">
                  <c:v>1.4678966250000001E-2</c:v>
                </c:pt>
                <c:pt idx="181">
                  <c:v>1.4764625999999998E-2</c:v>
                </c:pt>
                <c:pt idx="182">
                  <c:v>1.4850285749999999E-2</c:v>
                </c:pt>
                <c:pt idx="183">
                  <c:v>1.4935945499999999E-2</c:v>
                </c:pt>
                <c:pt idx="184">
                  <c:v>1.5021605249999999E-2</c:v>
                </c:pt>
                <c:pt idx="185">
                  <c:v>1.509947775E-2</c:v>
                </c:pt>
                <c:pt idx="186">
                  <c:v>1.5185137499999999E-2</c:v>
                </c:pt>
                <c:pt idx="187">
                  <c:v>1.5270797249999997E-2</c:v>
                </c:pt>
                <c:pt idx="188">
                  <c:v>1.5356457E-2</c:v>
                </c:pt>
                <c:pt idx="189">
                  <c:v>1.5442116749999998E-2</c:v>
                </c:pt>
                <c:pt idx="190">
                  <c:v>1.5527776500000002E-2</c:v>
                </c:pt>
                <c:pt idx="191">
                  <c:v>1.5605649000000001E-2</c:v>
                </c:pt>
                <c:pt idx="192">
                  <c:v>1.5691308750000001E-2</c:v>
                </c:pt>
                <c:pt idx="193">
                  <c:v>1.5776968500000002E-2</c:v>
                </c:pt>
                <c:pt idx="194">
                  <c:v>1.586262825E-2</c:v>
                </c:pt>
                <c:pt idx="195">
                  <c:v>1.5948287999999998E-2</c:v>
                </c:pt>
                <c:pt idx="196">
                  <c:v>1.6033947750000003E-2</c:v>
                </c:pt>
                <c:pt idx="197">
                  <c:v>1.6111820249999999E-2</c:v>
                </c:pt>
                <c:pt idx="198">
                  <c:v>1.619748E-2</c:v>
                </c:pt>
                <c:pt idx="199">
                  <c:v>1.6283139750000002E-2</c:v>
                </c:pt>
                <c:pt idx="200">
                  <c:v>1.6368799500000003E-2</c:v>
                </c:pt>
                <c:pt idx="201">
                  <c:v>1.6454459250000001E-2</c:v>
                </c:pt>
                <c:pt idx="202">
                  <c:v>1.6477821E-2</c:v>
                </c:pt>
              </c:numCache>
            </c:numRef>
          </c:xVal>
          <c:yVal>
            <c:numRef>
              <c:f>'S5(water)'!$F$7:$F$985</c:f>
              <c:numCache>
                <c:formatCode>General</c:formatCode>
                <c:ptCount val="979"/>
                <c:pt idx="0">
                  <c:v>3.9272804007012357E-2</c:v>
                </c:pt>
                <c:pt idx="1">
                  <c:v>5.6104005724303364E-3</c:v>
                </c:pt>
                <c:pt idx="2">
                  <c:v>6.7324806869164047E-2</c:v>
                </c:pt>
                <c:pt idx="3">
                  <c:v>6.7324806869164047E-2</c:v>
                </c:pt>
                <c:pt idx="4">
                  <c:v>3.9272804007012357E-2</c:v>
                </c:pt>
                <c:pt idx="5">
                  <c:v>5.3298805438088195E-2</c:v>
                </c:pt>
                <c:pt idx="6">
                  <c:v>0.38150723892526289</c:v>
                </c:pt>
                <c:pt idx="7">
                  <c:v>1.3772753096771848</c:v>
                </c:pt>
                <c:pt idx="8">
                  <c:v>2.409396204102209</c:v>
                </c:pt>
                <c:pt idx="9">
                  <c:v>3.5788369556192299</c:v>
                </c:pt>
                <c:pt idx="10">
                  <c:v>4.7004758642798059</c:v>
                </c:pt>
                <c:pt idx="11">
                  <c:v>5.8220268825341615</c:v>
                </c:pt>
                <c:pt idx="12">
                  <c:v>6.9911152213460648</c:v>
                </c:pt>
                <c:pt idx="13">
                  <c:v>8.1404597699245365</c:v>
                </c:pt>
                <c:pt idx="14">
                  <c:v>9.2868907584330955</c:v>
                </c:pt>
                <c:pt idx="15">
                  <c:v>10.396765245004357</c:v>
                </c:pt>
                <c:pt idx="16">
                  <c:v>11.604671084919589</c:v>
                </c:pt>
                <c:pt idx="17">
                  <c:v>12.666738137950881</c:v>
                </c:pt>
                <c:pt idx="18">
                  <c:v>13.633346826212062</c:v>
                </c:pt>
                <c:pt idx="19">
                  <c:v>14.058830408197464</c:v>
                </c:pt>
                <c:pt idx="20">
                  <c:v>14.69453020681544</c:v>
                </c:pt>
                <c:pt idx="21">
                  <c:v>15.817927032057188</c:v>
                </c:pt>
                <c:pt idx="22">
                  <c:v>17.011314619514351</c:v>
                </c:pt>
                <c:pt idx="23">
                  <c:v>18.241122254378016</c:v>
                </c:pt>
                <c:pt idx="24">
                  <c:v>19.465171441736629</c:v>
                </c:pt>
                <c:pt idx="25">
                  <c:v>20.697545681004662</c:v>
                </c:pt>
                <c:pt idx="26">
                  <c:v>21.974680268916142</c:v>
                </c:pt>
                <c:pt idx="27">
                  <c:v>23.184476279195188</c:v>
                </c:pt>
                <c:pt idx="28">
                  <c:v>24.464258545410992</c:v>
                </c:pt>
                <c:pt idx="29">
                  <c:v>25.718832703095771</c:v>
                </c:pt>
                <c:pt idx="30">
                  <c:v>27.02929749142347</c:v>
                </c:pt>
                <c:pt idx="31">
                  <c:v>28.258434453196646</c:v>
                </c:pt>
                <c:pt idx="32">
                  <c:v>29.473501852861265</c:v>
                </c:pt>
                <c:pt idx="33">
                  <c:v>30.772568720551522</c:v>
                </c:pt>
                <c:pt idx="34">
                  <c:v>32.040758615546785</c:v>
                </c:pt>
                <c:pt idx="35">
                  <c:v>33.236147422592339</c:v>
                </c:pt>
                <c:pt idx="36">
                  <c:v>34.54346129467887</c:v>
                </c:pt>
                <c:pt idx="37">
                  <c:v>35.822712236859857</c:v>
                </c:pt>
                <c:pt idx="38">
                  <c:v>37.096317558547646</c:v>
                </c:pt>
                <c:pt idx="39">
                  <c:v>38.316658528612322</c:v>
                </c:pt>
                <c:pt idx="40">
                  <c:v>39.587389534043169</c:v>
                </c:pt>
                <c:pt idx="41">
                  <c:v>40.796558337843827</c:v>
                </c:pt>
                <c:pt idx="42">
                  <c:v>42.039218796046931</c:v>
                </c:pt>
                <c:pt idx="43">
                  <c:v>43.34627955137217</c:v>
                </c:pt>
                <c:pt idx="44">
                  <c:v>44.566486195447126</c:v>
                </c:pt>
                <c:pt idx="45">
                  <c:v>45.851098011233745</c:v>
                </c:pt>
                <c:pt idx="46">
                  <c:v>47.104884834441208</c:v>
                </c:pt>
                <c:pt idx="47">
                  <c:v>48.311137174471952</c:v>
                </c:pt>
                <c:pt idx="48">
                  <c:v>49.54810064504786</c:v>
                </c:pt>
                <c:pt idx="49">
                  <c:v>50.846675985393908</c:v>
                </c:pt>
                <c:pt idx="50">
                  <c:v>52.106039903316216</c:v>
                </c:pt>
                <c:pt idx="51">
                  <c:v>53.295391396122</c:v>
                </c:pt>
                <c:pt idx="52">
                  <c:v>54.560366085490173</c:v>
                </c:pt>
                <c:pt idx="53">
                  <c:v>55.847830677828561</c:v>
                </c:pt>
                <c:pt idx="54">
                  <c:v>57.07921819888039</c:v>
                </c:pt>
                <c:pt idx="55">
                  <c:v>58.375032503256087</c:v>
                </c:pt>
                <c:pt idx="56">
                  <c:v>59.550448244249736</c:v>
                </c:pt>
                <c:pt idx="57">
                  <c:v>60.835103109078958</c:v>
                </c:pt>
                <c:pt idx="58">
                  <c:v>62.060976713879356</c:v>
                </c:pt>
                <c:pt idx="59">
                  <c:v>63.387747760484508</c:v>
                </c:pt>
                <c:pt idx="60">
                  <c:v>64.585677571859662</c:v>
                </c:pt>
                <c:pt idx="61">
                  <c:v>65.859251808560629</c:v>
                </c:pt>
                <c:pt idx="62">
                  <c:v>67.090862113396611</c:v>
                </c:pt>
                <c:pt idx="63">
                  <c:v>68.33931736677917</c:v>
                </c:pt>
                <c:pt idx="64">
                  <c:v>69.506613573535972</c:v>
                </c:pt>
                <c:pt idx="65">
                  <c:v>70.73559292986765</c:v>
                </c:pt>
                <c:pt idx="66">
                  <c:v>71.984193768478619</c:v>
                </c:pt>
                <c:pt idx="67">
                  <c:v>73.204849636313327</c:v>
                </c:pt>
                <c:pt idx="68">
                  <c:v>74.42276559628003</c:v>
                </c:pt>
                <c:pt idx="69">
                  <c:v>75.705148848881734</c:v>
                </c:pt>
                <c:pt idx="70">
                  <c:v>76.911994657312249</c:v>
                </c:pt>
                <c:pt idx="71">
                  <c:v>78.121703690090527</c:v>
                </c:pt>
                <c:pt idx="72">
                  <c:v>79.351088014621993</c:v>
                </c:pt>
                <c:pt idx="73">
                  <c:v>80.544146876824698</c:v>
                </c:pt>
                <c:pt idx="74">
                  <c:v>81.812890517767357</c:v>
                </c:pt>
                <c:pt idx="75">
                  <c:v>82.964109836277885</c:v>
                </c:pt>
                <c:pt idx="76">
                  <c:v>84.137816849685919</c:v>
                </c:pt>
                <c:pt idx="77">
                  <c:v>85.361967758221439</c:v>
                </c:pt>
                <c:pt idx="78">
                  <c:v>86.552650824173043</c:v>
                </c:pt>
                <c:pt idx="79">
                  <c:v>87.771432473800402</c:v>
                </c:pt>
                <c:pt idx="80">
                  <c:v>89.007115529888324</c:v>
                </c:pt>
                <c:pt idx="81">
                  <c:v>90.128089061774745</c:v>
                </c:pt>
                <c:pt idx="82">
                  <c:v>91.34437854475037</c:v>
                </c:pt>
                <c:pt idx="83">
                  <c:v>92.471066699437486</c:v>
                </c:pt>
                <c:pt idx="84">
                  <c:v>93.617558247304117</c:v>
                </c:pt>
                <c:pt idx="85">
                  <c:v>94.766964267178324</c:v>
                </c:pt>
                <c:pt idx="86">
                  <c:v>95.919288000200368</c:v>
                </c:pt>
                <c:pt idx="87">
                  <c:v>96.984915963134995</c:v>
                </c:pt>
                <c:pt idx="88">
                  <c:v>98.070268738207886</c:v>
                </c:pt>
                <c:pt idx="89">
                  <c:v>99.236809181897328</c:v>
                </c:pt>
                <c:pt idx="90">
                  <c:v>100.31960450326316</c:v>
                </c:pt>
                <c:pt idx="91">
                  <c:v>101.41373276775364</c:v>
                </c:pt>
                <c:pt idx="92">
                  <c:v>102.49959221985547</c:v>
                </c:pt>
                <c:pt idx="93">
                  <c:v>103.28589987584793</c:v>
                </c:pt>
                <c:pt idx="94">
                  <c:v>104.09194008080878</c:v>
                </c:pt>
                <c:pt idx="95">
                  <c:v>105.172386953908</c:v>
                </c:pt>
                <c:pt idx="96">
                  <c:v>106.2279731484135</c:v>
                </c:pt>
                <c:pt idx="97">
                  <c:v>107.32572112617243</c:v>
                </c:pt>
                <c:pt idx="98">
                  <c:v>108.43202322867072</c:v>
                </c:pt>
                <c:pt idx="99">
                  <c:v>109.48245527974611</c:v>
                </c:pt>
                <c:pt idx="100">
                  <c:v>110.62548384862528</c:v>
                </c:pt>
                <c:pt idx="101">
                  <c:v>111.73477514094031</c:v>
                </c:pt>
                <c:pt idx="102">
                  <c:v>112.72403905985831</c:v>
                </c:pt>
                <c:pt idx="103">
                  <c:v>113.77789690609933</c:v>
                </c:pt>
                <c:pt idx="104">
                  <c:v>114.77869004717644</c:v>
                </c:pt>
                <c:pt idx="105">
                  <c:v>115.83568212617594</c:v>
                </c:pt>
                <c:pt idx="106">
                  <c:v>116.84521555900915</c:v>
                </c:pt>
                <c:pt idx="107">
                  <c:v>117.91900698165469</c:v>
                </c:pt>
                <c:pt idx="108">
                  <c:v>118.81399495542952</c:v>
                </c:pt>
                <c:pt idx="109">
                  <c:v>119.79881721612554</c:v>
                </c:pt>
                <c:pt idx="110">
                  <c:v>120.81464060778573</c:v>
                </c:pt>
                <c:pt idx="111">
                  <c:v>121.77740364852228</c:v>
                </c:pt>
                <c:pt idx="112">
                  <c:v>122.83282560352112</c:v>
                </c:pt>
                <c:pt idx="113">
                  <c:v>123.86558419032139</c:v>
                </c:pt>
                <c:pt idx="114">
                  <c:v>124.95220404992678</c:v>
                </c:pt>
                <c:pt idx="115">
                  <c:v>125.98016663556413</c:v>
                </c:pt>
                <c:pt idx="116">
                  <c:v>127.01112901844749</c:v>
                </c:pt>
                <c:pt idx="117">
                  <c:v>128.05910886034536</c:v>
                </c:pt>
                <c:pt idx="118">
                  <c:v>129.03721735815711</c:v>
                </c:pt>
                <c:pt idx="119">
                  <c:v>129.99538547554482</c:v>
                </c:pt>
                <c:pt idx="120">
                  <c:v>131.01032542275496</c:v>
                </c:pt>
                <c:pt idx="121">
                  <c:v>131.94697997570859</c:v>
                </c:pt>
                <c:pt idx="122">
                  <c:v>132.90626757524672</c:v>
                </c:pt>
                <c:pt idx="123">
                  <c:v>133.85735380027927</c:v>
                </c:pt>
                <c:pt idx="124">
                  <c:v>134.80304381886069</c:v>
                </c:pt>
                <c:pt idx="125">
                  <c:v>135.80782952532016</c:v>
                </c:pt>
                <c:pt idx="126">
                  <c:v>136.74771954923156</c:v>
                </c:pt>
                <c:pt idx="127">
                  <c:v>137.74451982756105</c:v>
                </c:pt>
                <c:pt idx="128">
                  <c:v>138.57889497403107</c:v>
                </c:pt>
                <c:pt idx="129">
                  <c:v>139.48359390287285</c:v>
                </c:pt>
                <c:pt idx="130">
                  <c:v>140.46984860140157</c:v>
                </c:pt>
                <c:pt idx="131">
                  <c:v>141.41917136369847</c:v>
                </c:pt>
                <c:pt idx="132">
                  <c:v>142.38063139375515</c:v>
                </c:pt>
                <c:pt idx="133">
                  <c:v>143.38159762853772</c:v>
                </c:pt>
                <c:pt idx="134">
                  <c:v>144.33231174159653</c:v>
                </c:pt>
                <c:pt idx="135">
                  <c:v>145.37303769928837</c:v>
                </c:pt>
                <c:pt idx="136">
                  <c:v>146.36632119034729</c:v>
                </c:pt>
                <c:pt idx="137">
                  <c:v>147.36466171990259</c:v>
                </c:pt>
                <c:pt idx="138">
                  <c:v>148.3500114923838</c:v>
                </c:pt>
                <c:pt idx="139">
                  <c:v>149.31316623432386</c:v>
                </c:pt>
                <c:pt idx="140">
                  <c:v>150.33269893308639</c:v>
                </c:pt>
                <c:pt idx="141">
                  <c:v>150.88663056274328</c:v>
                </c:pt>
                <c:pt idx="142">
                  <c:v>151.88420943351369</c:v>
                </c:pt>
                <c:pt idx="143">
                  <c:v>152.89237251235767</c:v>
                </c:pt>
                <c:pt idx="144">
                  <c:v>153.90730817719958</c:v>
                </c:pt>
                <c:pt idx="145">
                  <c:v>154.87760242539608</c:v>
                </c:pt>
                <c:pt idx="146">
                  <c:v>155.7948269407951</c:v>
                </c:pt>
                <c:pt idx="147">
                  <c:v>156.81338634903568</c:v>
                </c:pt>
                <c:pt idx="148">
                  <c:v>157.61884138795656</c:v>
                </c:pt>
                <c:pt idx="149">
                  <c:v>158.35895131400659</c:v>
                </c:pt>
                <c:pt idx="150">
                  <c:v>159.29406513282825</c:v>
                </c:pt>
                <c:pt idx="151">
                  <c:v>160.23226379557187</c:v>
                </c:pt>
                <c:pt idx="152">
                  <c:v>161.15108251909297</c:v>
                </c:pt>
                <c:pt idx="153">
                  <c:v>161.93536294000015</c:v>
                </c:pt>
                <c:pt idx="154">
                  <c:v>162.86315898212726</c:v>
                </c:pt>
                <c:pt idx="155">
                  <c:v>163.78000373888295</c:v>
                </c:pt>
                <c:pt idx="156">
                  <c:v>164.74093232050606</c:v>
                </c:pt>
                <c:pt idx="157">
                  <c:v>165.72576368813549</c:v>
                </c:pt>
                <c:pt idx="158">
                  <c:v>166.65189161875878</c:v>
                </c:pt>
                <c:pt idx="159">
                  <c:v>167.60641389291223</c:v>
                </c:pt>
                <c:pt idx="160">
                  <c:v>168.61463150947904</c:v>
                </c:pt>
                <c:pt idx="161">
                  <c:v>169.49825048209169</c:v>
                </c:pt>
                <c:pt idx="162">
                  <c:v>170.43960968936253</c:v>
                </c:pt>
                <c:pt idx="163">
                  <c:v>171.41219519836386</c:v>
                </c:pt>
                <c:pt idx="164">
                  <c:v>172.42726167637079</c:v>
                </c:pt>
                <c:pt idx="165">
                  <c:v>173.37799158252488</c:v>
                </c:pt>
                <c:pt idx="166">
                  <c:v>174.32060263289316</c:v>
                </c:pt>
                <c:pt idx="167">
                  <c:v>175.23122090827206</c:v>
                </c:pt>
                <c:pt idx="168">
                  <c:v>176.21100045829166</c:v>
                </c:pt>
                <c:pt idx="169">
                  <c:v>177.12080102525252</c:v>
                </c:pt>
                <c:pt idx="170">
                  <c:v>178.04779521086431</c:v>
                </c:pt>
                <c:pt idx="171">
                  <c:v>179.02293069262879</c:v>
                </c:pt>
                <c:pt idx="172">
                  <c:v>179.89431843692014</c:v>
                </c:pt>
                <c:pt idx="173">
                  <c:v>180.69136901705554</c:v>
                </c:pt>
                <c:pt idx="174">
                  <c:v>181.28764038777436</c:v>
                </c:pt>
                <c:pt idx="175">
                  <c:v>182.24716382568877</c:v>
                </c:pt>
                <c:pt idx="176">
                  <c:v>183.20421465954794</c:v>
                </c:pt>
                <c:pt idx="177">
                  <c:v>184.11095095859145</c:v>
                </c:pt>
                <c:pt idx="178">
                  <c:v>185.01239436939775</c:v>
                </c:pt>
                <c:pt idx="179">
                  <c:v>185.93786621240051</c:v>
                </c:pt>
                <c:pt idx="180">
                  <c:v>186.81181534601495</c:v>
                </c:pt>
                <c:pt idx="181">
                  <c:v>187.73396312136532</c:v>
                </c:pt>
                <c:pt idx="182">
                  <c:v>188.66209087333971</c:v>
                </c:pt>
                <c:pt idx="183">
                  <c:v>189.55114728530475</c:v>
                </c:pt>
                <c:pt idx="184">
                  <c:v>190.47716164288585</c:v>
                </c:pt>
                <c:pt idx="185">
                  <c:v>191.36795103757402</c:v>
                </c:pt>
                <c:pt idx="186">
                  <c:v>192.21578268163492</c:v>
                </c:pt>
                <c:pt idx="187">
                  <c:v>193.1033985322515</c:v>
                </c:pt>
                <c:pt idx="188">
                  <c:v>193.97446542639591</c:v>
                </c:pt>
                <c:pt idx="189">
                  <c:v>194.80643886463477</c:v>
                </c:pt>
                <c:pt idx="190">
                  <c:v>195.66975823297403</c:v>
                </c:pt>
                <c:pt idx="191">
                  <c:v>196.45541610331168</c:v>
                </c:pt>
                <c:pt idx="192">
                  <c:v>197.11930065802784</c:v>
                </c:pt>
                <c:pt idx="193">
                  <c:v>197.81732934011768</c:v>
                </c:pt>
                <c:pt idx="194">
                  <c:v>190.63042622407252</c:v>
                </c:pt>
                <c:pt idx="195">
                  <c:v>190.87429731826629</c:v>
                </c:pt>
                <c:pt idx="196">
                  <c:v>191.26220073473939</c:v>
                </c:pt>
                <c:pt idx="197">
                  <c:v>191.8316963771245</c:v>
                </c:pt>
                <c:pt idx="198">
                  <c:v>192.32164701727996</c:v>
                </c:pt>
                <c:pt idx="199">
                  <c:v>192.6285295927174</c:v>
                </c:pt>
                <c:pt idx="200">
                  <c:v>192.98643062867319</c:v>
                </c:pt>
                <c:pt idx="201">
                  <c:v>193.47154625934215</c:v>
                </c:pt>
                <c:pt idx="202">
                  <c:v>137.10160708694596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75-4836-A39E-612C18DA9882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[1]S5!$G$7:$G$985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8.5662499999999975E-5</c:v>
                </c:pt>
                <c:pt idx="4">
                  <c:v>1.6353749999999993E-4</c:v>
                </c:pt>
                <c:pt idx="5">
                  <c:v>2.4919999999999999E-4</c:v>
                </c:pt>
                <c:pt idx="6">
                  <c:v>3.3486250000000001E-4</c:v>
                </c:pt>
                <c:pt idx="7">
                  <c:v>4.2052499999999999E-4</c:v>
                </c:pt>
                <c:pt idx="8">
                  <c:v>5.0618750000000002E-4</c:v>
                </c:pt>
                <c:pt idx="9">
                  <c:v>5.9184999999999999E-4</c:v>
                </c:pt>
                <c:pt idx="10">
                  <c:v>6.6972500000000003E-4</c:v>
                </c:pt>
                <c:pt idx="11">
                  <c:v>7.5538750000000011E-4</c:v>
                </c:pt>
                <c:pt idx="12">
                  <c:v>8.4104999999999998E-4</c:v>
                </c:pt>
                <c:pt idx="13">
                  <c:v>9.2671249999999995E-4</c:v>
                </c:pt>
                <c:pt idx="14">
                  <c:v>1.012375E-3</c:v>
                </c:pt>
                <c:pt idx="15">
                  <c:v>1.0980375E-3</c:v>
                </c:pt>
                <c:pt idx="16">
                  <c:v>1.1759125E-3</c:v>
                </c:pt>
                <c:pt idx="17">
                  <c:v>1.261575E-3</c:v>
                </c:pt>
                <c:pt idx="18">
                  <c:v>1.3472374999999998E-3</c:v>
                </c:pt>
                <c:pt idx="19">
                  <c:v>1.4329E-3</c:v>
                </c:pt>
                <c:pt idx="20">
                  <c:v>1.5185624999999999E-3</c:v>
                </c:pt>
                <c:pt idx="21">
                  <c:v>1.6042250000000001E-3</c:v>
                </c:pt>
                <c:pt idx="22">
                  <c:v>1.6821E-3</c:v>
                </c:pt>
                <c:pt idx="23">
                  <c:v>1.7677624999999999E-3</c:v>
                </c:pt>
                <c:pt idx="24">
                  <c:v>1.8534249999999999E-3</c:v>
                </c:pt>
                <c:pt idx="25">
                  <c:v>1.9390874999999999E-3</c:v>
                </c:pt>
                <c:pt idx="26">
                  <c:v>2.0247500000000001E-3</c:v>
                </c:pt>
                <c:pt idx="27">
                  <c:v>2.1104125E-3</c:v>
                </c:pt>
                <c:pt idx="28">
                  <c:v>2.1882874999999999E-3</c:v>
                </c:pt>
                <c:pt idx="29">
                  <c:v>2.2739499999999994E-3</c:v>
                </c:pt>
                <c:pt idx="30">
                  <c:v>2.3596125000000003E-3</c:v>
                </c:pt>
                <c:pt idx="31">
                  <c:v>2.4452749999999998E-3</c:v>
                </c:pt>
                <c:pt idx="32">
                  <c:v>2.5309375000000002E-3</c:v>
                </c:pt>
                <c:pt idx="33">
                  <c:v>2.6166000000000002E-3</c:v>
                </c:pt>
                <c:pt idx="34">
                  <c:v>2.6944749999999996E-3</c:v>
                </c:pt>
                <c:pt idx="35">
                  <c:v>2.7801375E-3</c:v>
                </c:pt>
                <c:pt idx="36">
                  <c:v>2.8657999999999999E-3</c:v>
                </c:pt>
                <c:pt idx="37">
                  <c:v>2.9514624999999999E-3</c:v>
                </c:pt>
                <c:pt idx="38">
                  <c:v>3.0371249999999999E-3</c:v>
                </c:pt>
                <c:pt idx="39">
                  <c:v>3.1227874999999994E-3</c:v>
                </c:pt>
                <c:pt idx="40">
                  <c:v>3.2006624999999993E-3</c:v>
                </c:pt>
                <c:pt idx="41">
                  <c:v>3.2863250000000001E-3</c:v>
                </c:pt>
                <c:pt idx="42">
                  <c:v>3.3719875000000001E-3</c:v>
                </c:pt>
                <c:pt idx="43">
                  <c:v>3.4576500000000005E-3</c:v>
                </c:pt>
                <c:pt idx="44">
                  <c:v>3.5433124999999992E-3</c:v>
                </c:pt>
                <c:pt idx="45">
                  <c:v>3.628975E-3</c:v>
                </c:pt>
                <c:pt idx="46">
                  <c:v>3.7068499999999998E-3</c:v>
                </c:pt>
                <c:pt idx="47">
                  <c:v>3.7925124999999998E-3</c:v>
                </c:pt>
                <c:pt idx="48">
                  <c:v>3.8781749999999998E-3</c:v>
                </c:pt>
                <c:pt idx="49">
                  <c:v>3.9638375000000002E-3</c:v>
                </c:pt>
                <c:pt idx="50">
                  <c:v>4.0495000000000001E-3</c:v>
                </c:pt>
                <c:pt idx="51">
                  <c:v>4.1351625000000001E-3</c:v>
                </c:pt>
                <c:pt idx="52">
                  <c:v>4.2130374999999999E-3</c:v>
                </c:pt>
                <c:pt idx="53">
                  <c:v>4.2986999999999999E-3</c:v>
                </c:pt>
                <c:pt idx="54">
                  <c:v>4.3843624999999999E-3</c:v>
                </c:pt>
                <c:pt idx="55">
                  <c:v>4.4700249999999999E-3</c:v>
                </c:pt>
                <c:pt idx="56">
                  <c:v>4.5556874999999998E-3</c:v>
                </c:pt>
                <c:pt idx="57">
                  <c:v>4.6413499999999998E-3</c:v>
                </c:pt>
                <c:pt idx="58">
                  <c:v>4.6724999999999996E-3</c:v>
                </c:pt>
              </c:numCache>
            </c:numRef>
          </c:xVal>
          <c:yVal>
            <c:numRef>
              <c:f>[1]S5!$F$7:$F$985</c:f>
              <c:numCache>
                <c:formatCode>General</c:formatCode>
                <c:ptCount val="979"/>
                <c:pt idx="0">
                  <c:v>0.16830121079631072</c:v>
                </c:pt>
                <c:pt idx="1">
                  <c:v>0.14305602917686414</c:v>
                </c:pt>
                <c:pt idx="2">
                  <c:v>0.10659076683766346</c:v>
                </c:pt>
                <c:pt idx="3">
                  <c:v>0.87511671395896051</c:v>
                </c:pt>
                <c:pt idx="4">
                  <c:v>1.9801316149993551</c:v>
                </c:pt>
                <c:pt idx="5">
                  <c:v>2.8354151582459397</c:v>
                </c:pt>
                <c:pt idx="6">
                  <c:v>4.0383553418887415</c:v>
                </c:pt>
                <c:pt idx="7">
                  <c:v>5.1149783849383628</c:v>
                </c:pt>
                <c:pt idx="8">
                  <c:v>6.2615955934625074</c:v>
                </c:pt>
                <c:pt idx="9">
                  <c:v>7.4305315484151881</c:v>
                </c:pt>
                <c:pt idx="10">
                  <c:v>8.8461328125136358</c:v>
                </c:pt>
                <c:pt idx="11">
                  <c:v>9.8942804741731045</c:v>
                </c:pt>
                <c:pt idx="12">
                  <c:v>11.037655470732668</c:v>
                </c:pt>
                <c:pt idx="13">
                  <c:v>12.508932200296423</c:v>
                </c:pt>
                <c:pt idx="14">
                  <c:v>13.548372065645017</c:v>
                </c:pt>
                <c:pt idx="15">
                  <c:v>14.722280140945925</c:v>
                </c:pt>
                <c:pt idx="16">
                  <c:v>15.873734711923573</c:v>
                </c:pt>
                <c:pt idx="17">
                  <c:v>17.156777828590144</c:v>
                </c:pt>
                <c:pt idx="18">
                  <c:v>18.400484713510739</c:v>
                </c:pt>
                <c:pt idx="19">
                  <c:v>19.613271947637298</c:v>
                </c:pt>
                <c:pt idx="20">
                  <c:v>20.797949341198546</c:v>
                </c:pt>
                <c:pt idx="21">
                  <c:v>21.906881681829741</c:v>
                </c:pt>
                <c:pt idx="22">
                  <c:v>23.279249349883589</c:v>
                </c:pt>
                <c:pt idx="23">
                  <c:v>24.542162119151754</c:v>
                </c:pt>
                <c:pt idx="24">
                  <c:v>25.771374273025515</c:v>
                </c:pt>
                <c:pt idx="25">
                  <c:v>26.933268439051044</c:v>
                </c:pt>
                <c:pt idx="26">
                  <c:v>28.207179739314302</c:v>
                </c:pt>
                <c:pt idx="27">
                  <c:v>29.567882877345056</c:v>
                </c:pt>
                <c:pt idx="28">
                  <c:v>30.670851721164404</c:v>
                </c:pt>
                <c:pt idx="29">
                  <c:v>31.950184694945534</c:v>
                </c:pt>
                <c:pt idx="30">
                  <c:v>33.207049459058219</c:v>
                </c:pt>
                <c:pt idx="31">
                  <c:v>34.508687264955931</c:v>
                </c:pt>
                <c:pt idx="32">
                  <c:v>35.518929600101544</c:v>
                </c:pt>
                <c:pt idx="33">
                  <c:v>36.750446710733605</c:v>
                </c:pt>
                <c:pt idx="34">
                  <c:v>38.068861754086953</c:v>
                </c:pt>
                <c:pt idx="35">
                  <c:v>39.423552569691715</c:v>
                </c:pt>
                <c:pt idx="36">
                  <c:v>40.556918356534105</c:v>
                </c:pt>
                <c:pt idx="37">
                  <c:v>41.631438977851246</c:v>
                </c:pt>
                <c:pt idx="38">
                  <c:v>42.977633006992427</c:v>
                </c:pt>
                <c:pt idx="39">
                  <c:v>44.270582247005208</c:v>
                </c:pt>
                <c:pt idx="40">
                  <c:v>45.555203090261251</c:v>
                </c:pt>
                <c:pt idx="41">
                  <c:v>46.792095875816749</c:v>
                </c:pt>
                <c:pt idx="42">
                  <c:v>47.928151190026298</c:v>
                </c:pt>
                <c:pt idx="43">
                  <c:v>49.372270432710309</c:v>
                </c:pt>
                <c:pt idx="44">
                  <c:v>50.460702652393046</c:v>
                </c:pt>
                <c:pt idx="45">
                  <c:v>51.725570673319744</c:v>
                </c:pt>
                <c:pt idx="46">
                  <c:v>53.141749727073616</c:v>
                </c:pt>
                <c:pt idx="47">
                  <c:v>54.308600716129561</c:v>
                </c:pt>
                <c:pt idx="48">
                  <c:v>55.24303020131827</c:v>
                </c:pt>
                <c:pt idx="49">
                  <c:v>56.771150470322532</c:v>
                </c:pt>
                <c:pt idx="50">
                  <c:v>57.85963022374753</c:v>
                </c:pt>
                <c:pt idx="51">
                  <c:v>59.14414929535257</c:v>
                </c:pt>
                <c:pt idx="52">
                  <c:v>60.428756308643621</c:v>
                </c:pt>
                <c:pt idx="53">
                  <c:v>61.494899709462231</c:v>
                </c:pt>
                <c:pt idx="54">
                  <c:v>62.978297456988322</c:v>
                </c:pt>
                <c:pt idx="55">
                  <c:v>64.120105279939864</c:v>
                </c:pt>
                <c:pt idx="56">
                  <c:v>65.295550278661466</c:v>
                </c:pt>
                <c:pt idx="57">
                  <c:v>66.583036884423777</c:v>
                </c:pt>
                <c:pt idx="58">
                  <c:v>67.086860821609932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75-4836-A39E-612C18DA9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28624"/>
        <c:axId val="224229016"/>
      </c:scatterChart>
      <c:valAx>
        <c:axId val="22422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29016"/>
        <c:crosses val="autoZero"/>
        <c:crossBetween val="midCat"/>
      </c:valAx>
      <c:valAx>
        <c:axId val="2242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2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'S6(water)(DMTA)'!$D$7:$D$985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3.1000000000000003E-2</c:v>
                </c:pt>
                <c:pt idx="4">
                  <c:v>4.1000000000000002E-2</c:v>
                </c:pt>
                <c:pt idx="5">
                  <c:v>5.1000000000000004E-2</c:v>
                </c:pt>
                <c:pt idx="6">
                  <c:v>6.1000000000000006E-2</c:v>
                </c:pt>
                <c:pt idx="7">
                  <c:v>7.2000000000000008E-2</c:v>
                </c:pt>
                <c:pt idx="8">
                  <c:v>8.2000000000000003E-2</c:v>
                </c:pt>
                <c:pt idx="9">
                  <c:v>9.1999999999999998E-2</c:v>
                </c:pt>
                <c:pt idx="10">
                  <c:v>0.10200000000000001</c:v>
                </c:pt>
                <c:pt idx="11">
                  <c:v>0.113</c:v>
                </c:pt>
                <c:pt idx="12">
                  <c:v>0.123</c:v>
                </c:pt>
                <c:pt idx="13">
                  <c:v>0.13300000000000001</c:v>
                </c:pt>
                <c:pt idx="14">
                  <c:v>0.14300000000000002</c:v>
                </c:pt>
                <c:pt idx="15">
                  <c:v>0.154</c:v>
                </c:pt>
                <c:pt idx="16">
                  <c:v>0.16400000000000001</c:v>
                </c:pt>
                <c:pt idx="17">
                  <c:v>0.17400000000000002</c:v>
                </c:pt>
                <c:pt idx="18">
                  <c:v>0.184</c:v>
                </c:pt>
                <c:pt idx="19">
                  <c:v>0.19500000000000001</c:v>
                </c:pt>
                <c:pt idx="20">
                  <c:v>0.20499999999999999</c:v>
                </c:pt>
                <c:pt idx="21">
                  <c:v>0.215</c:v>
                </c:pt>
                <c:pt idx="22">
                  <c:v>0.22500000000000001</c:v>
                </c:pt>
                <c:pt idx="23">
                  <c:v>0.23599999999999999</c:v>
                </c:pt>
                <c:pt idx="24">
                  <c:v>0.246</c:v>
                </c:pt>
                <c:pt idx="25">
                  <c:v>0.25600000000000001</c:v>
                </c:pt>
                <c:pt idx="26">
                  <c:v>0.26600000000000001</c:v>
                </c:pt>
                <c:pt idx="27">
                  <c:v>0.27700000000000002</c:v>
                </c:pt>
                <c:pt idx="28">
                  <c:v>0.28700000000000003</c:v>
                </c:pt>
                <c:pt idx="29">
                  <c:v>0.29699999999999999</c:v>
                </c:pt>
                <c:pt idx="30">
                  <c:v>0.307</c:v>
                </c:pt>
                <c:pt idx="31">
                  <c:v>0.318</c:v>
                </c:pt>
                <c:pt idx="32">
                  <c:v>0.32800000000000001</c:v>
                </c:pt>
                <c:pt idx="33">
                  <c:v>0.33800000000000002</c:v>
                </c:pt>
                <c:pt idx="34">
                  <c:v>0.34799999999999998</c:v>
                </c:pt>
                <c:pt idx="35">
                  <c:v>0.35899999999999999</c:v>
                </c:pt>
                <c:pt idx="36">
                  <c:v>0.36899999999999999</c:v>
                </c:pt>
                <c:pt idx="37">
                  <c:v>0.379</c:v>
                </c:pt>
                <c:pt idx="38">
                  <c:v>0.38900000000000001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0.441</c:v>
                </c:pt>
                <c:pt idx="44">
                  <c:v>0.45100000000000001</c:v>
                </c:pt>
                <c:pt idx="45">
                  <c:v>0.46100000000000002</c:v>
                </c:pt>
                <c:pt idx="46">
                  <c:v>0.47099999999999997</c:v>
                </c:pt>
                <c:pt idx="47">
                  <c:v>0.48199999999999998</c:v>
                </c:pt>
                <c:pt idx="48">
                  <c:v>0.49199999999999999</c:v>
                </c:pt>
                <c:pt idx="49">
                  <c:v>0.502</c:v>
                </c:pt>
                <c:pt idx="50">
                  <c:v>0.51200000000000001</c:v>
                </c:pt>
                <c:pt idx="51">
                  <c:v>0.52300000000000002</c:v>
                </c:pt>
                <c:pt idx="52">
                  <c:v>0.53300000000000003</c:v>
                </c:pt>
                <c:pt idx="53">
                  <c:v>0.54300000000000004</c:v>
                </c:pt>
                <c:pt idx="54">
                  <c:v>0.55300000000000005</c:v>
                </c:pt>
                <c:pt idx="55">
                  <c:v>0.56400000000000006</c:v>
                </c:pt>
                <c:pt idx="56">
                  <c:v>0.57400000000000007</c:v>
                </c:pt>
                <c:pt idx="57">
                  <c:v>0.58400000000000007</c:v>
                </c:pt>
                <c:pt idx="58">
                  <c:v>0.59400000000000008</c:v>
                </c:pt>
                <c:pt idx="59">
                  <c:v>0.60500000000000009</c:v>
                </c:pt>
                <c:pt idx="60">
                  <c:v>0.6150000000000001</c:v>
                </c:pt>
                <c:pt idx="61">
                  <c:v>0.625</c:v>
                </c:pt>
                <c:pt idx="62">
                  <c:v>0.63500000000000001</c:v>
                </c:pt>
                <c:pt idx="63">
                  <c:v>0.64600000000000002</c:v>
                </c:pt>
                <c:pt idx="64">
                  <c:v>0.65600000000000003</c:v>
                </c:pt>
                <c:pt idx="65">
                  <c:v>0.66600000000000004</c:v>
                </c:pt>
                <c:pt idx="66">
                  <c:v>0.67600000000000005</c:v>
                </c:pt>
                <c:pt idx="67">
                  <c:v>0.68700000000000006</c:v>
                </c:pt>
                <c:pt idx="68">
                  <c:v>0.69700000000000006</c:v>
                </c:pt>
                <c:pt idx="69">
                  <c:v>0.70700000000000007</c:v>
                </c:pt>
                <c:pt idx="70">
                  <c:v>0.71700000000000008</c:v>
                </c:pt>
                <c:pt idx="71">
                  <c:v>0.72800000000000009</c:v>
                </c:pt>
                <c:pt idx="72">
                  <c:v>0.7380000000000001</c:v>
                </c:pt>
                <c:pt idx="73">
                  <c:v>0.748</c:v>
                </c:pt>
                <c:pt idx="74">
                  <c:v>0.75800000000000001</c:v>
                </c:pt>
                <c:pt idx="75">
                  <c:v>0.76900000000000002</c:v>
                </c:pt>
                <c:pt idx="76">
                  <c:v>0.77900000000000003</c:v>
                </c:pt>
                <c:pt idx="77">
                  <c:v>0.78900000000000003</c:v>
                </c:pt>
                <c:pt idx="78">
                  <c:v>0.79900000000000004</c:v>
                </c:pt>
                <c:pt idx="79">
                  <c:v>0.81</c:v>
                </c:pt>
                <c:pt idx="80">
                  <c:v>0.82000000000000006</c:v>
                </c:pt>
                <c:pt idx="81">
                  <c:v>0.83000000000000007</c:v>
                </c:pt>
                <c:pt idx="82">
                  <c:v>0.84000000000000008</c:v>
                </c:pt>
                <c:pt idx="83">
                  <c:v>0.85100000000000009</c:v>
                </c:pt>
                <c:pt idx="84">
                  <c:v>0.8610000000000001</c:v>
                </c:pt>
                <c:pt idx="85">
                  <c:v>0.871</c:v>
                </c:pt>
                <c:pt idx="86">
                  <c:v>0.88100000000000001</c:v>
                </c:pt>
                <c:pt idx="87">
                  <c:v>0.89200000000000002</c:v>
                </c:pt>
                <c:pt idx="88">
                  <c:v>0.90200000000000002</c:v>
                </c:pt>
                <c:pt idx="89">
                  <c:v>0.91200000000000003</c:v>
                </c:pt>
                <c:pt idx="90">
                  <c:v>0.92200000000000004</c:v>
                </c:pt>
                <c:pt idx="91">
                  <c:v>0.93300000000000005</c:v>
                </c:pt>
                <c:pt idx="92">
                  <c:v>0.94300000000000006</c:v>
                </c:pt>
                <c:pt idx="93">
                  <c:v>0.95300000000000007</c:v>
                </c:pt>
                <c:pt idx="94">
                  <c:v>0.96300000000000008</c:v>
                </c:pt>
                <c:pt idx="95">
                  <c:v>0.97400000000000009</c:v>
                </c:pt>
                <c:pt idx="96">
                  <c:v>0.9840000000000001</c:v>
                </c:pt>
                <c:pt idx="97">
                  <c:v>0.99400000000000011</c:v>
                </c:pt>
                <c:pt idx="98">
                  <c:v>1.004</c:v>
                </c:pt>
                <c:pt idx="99">
                  <c:v>1.0149999999999999</c:v>
                </c:pt>
                <c:pt idx="100">
                  <c:v>1.0249999999999999</c:v>
                </c:pt>
                <c:pt idx="101">
                  <c:v>1.0349999999999999</c:v>
                </c:pt>
                <c:pt idx="102">
                  <c:v>1.0449999999999999</c:v>
                </c:pt>
                <c:pt idx="103">
                  <c:v>1.056</c:v>
                </c:pt>
                <c:pt idx="104">
                  <c:v>1.0660000000000001</c:v>
                </c:pt>
                <c:pt idx="105">
                  <c:v>1.0760000000000001</c:v>
                </c:pt>
                <c:pt idx="106">
                  <c:v>1.0860000000000001</c:v>
                </c:pt>
                <c:pt idx="107">
                  <c:v>1.097</c:v>
                </c:pt>
                <c:pt idx="108">
                  <c:v>1.107</c:v>
                </c:pt>
                <c:pt idx="109">
                  <c:v>1.117</c:v>
                </c:pt>
                <c:pt idx="110">
                  <c:v>1.127</c:v>
                </c:pt>
                <c:pt idx="111">
                  <c:v>1.1380000000000001</c:v>
                </c:pt>
                <c:pt idx="112">
                  <c:v>1.1480000000000001</c:v>
                </c:pt>
                <c:pt idx="113">
                  <c:v>1.1580000000000001</c:v>
                </c:pt>
                <c:pt idx="114">
                  <c:v>1.1680000000000001</c:v>
                </c:pt>
                <c:pt idx="115">
                  <c:v>1.179</c:v>
                </c:pt>
                <c:pt idx="116">
                  <c:v>1.1890000000000001</c:v>
                </c:pt>
                <c:pt idx="117">
                  <c:v>1.1990000000000001</c:v>
                </c:pt>
                <c:pt idx="118">
                  <c:v>1.21</c:v>
                </c:pt>
                <c:pt idx="119">
                  <c:v>1.22</c:v>
                </c:pt>
                <c:pt idx="120">
                  <c:v>1.23</c:v>
                </c:pt>
                <c:pt idx="121">
                  <c:v>1.24</c:v>
                </c:pt>
                <c:pt idx="122">
                  <c:v>1.25</c:v>
                </c:pt>
                <c:pt idx="123">
                  <c:v>1.2610000000000001</c:v>
                </c:pt>
                <c:pt idx="124">
                  <c:v>1.2710000000000001</c:v>
                </c:pt>
                <c:pt idx="125">
                  <c:v>1.2810000000000001</c:v>
                </c:pt>
                <c:pt idx="126">
                  <c:v>1.2910000000000001</c:v>
                </c:pt>
                <c:pt idx="127">
                  <c:v>1.302</c:v>
                </c:pt>
                <c:pt idx="128">
                  <c:v>1.3120000000000001</c:v>
                </c:pt>
                <c:pt idx="129">
                  <c:v>1.3220000000000001</c:v>
                </c:pt>
                <c:pt idx="130">
                  <c:v>1.3320000000000001</c:v>
                </c:pt>
                <c:pt idx="131">
                  <c:v>1.343</c:v>
                </c:pt>
                <c:pt idx="132">
                  <c:v>1.353</c:v>
                </c:pt>
                <c:pt idx="133">
                  <c:v>1.363</c:v>
                </c:pt>
                <c:pt idx="134">
                  <c:v>1.373</c:v>
                </c:pt>
                <c:pt idx="135">
                  <c:v>1.3840000000000001</c:v>
                </c:pt>
                <c:pt idx="136">
                  <c:v>1.3940000000000001</c:v>
                </c:pt>
                <c:pt idx="137">
                  <c:v>1.4040000000000001</c:v>
                </c:pt>
                <c:pt idx="138">
                  <c:v>1.4140000000000001</c:v>
                </c:pt>
                <c:pt idx="139">
                  <c:v>1.425</c:v>
                </c:pt>
                <c:pt idx="140">
                  <c:v>1.4350000000000001</c:v>
                </c:pt>
                <c:pt idx="141">
                  <c:v>1.4450000000000001</c:v>
                </c:pt>
                <c:pt idx="142">
                  <c:v>1.4550000000000001</c:v>
                </c:pt>
                <c:pt idx="143">
                  <c:v>1.466</c:v>
                </c:pt>
                <c:pt idx="144">
                  <c:v>1.476</c:v>
                </c:pt>
                <c:pt idx="145">
                  <c:v>1.486</c:v>
                </c:pt>
                <c:pt idx="146">
                  <c:v>1.496</c:v>
                </c:pt>
                <c:pt idx="147">
                  <c:v>1.5070000000000001</c:v>
                </c:pt>
                <c:pt idx="148">
                  <c:v>1.5170000000000001</c:v>
                </c:pt>
                <c:pt idx="149">
                  <c:v>1.5270000000000001</c:v>
                </c:pt>
                <c:pt idx="150">
                  <c:v>1.5370000000000001</c:v>
                </c:pt>
                <c:pt idx="151">
                  <c:v>1.548</c:v>
                </c:pt>
                <c:pt idx="152">
                  <c:v>1.5580000000000001</c:v>
                </c:pt>
                <c:pt idx="153">
                  <c:v>1.5680000000000001</c:v>
                </c:pt>
                <c:pt idx="154">
                  <c:v>1.5780000000000001</c:v>
                </c:pt>
                <c:pt idx="155">
                  <c:v>1.589</c:v>
                </c:pt>
                <c:pt idx="156">
                  <c:v>1.599</c:v>
                </c:pt>
                <c:pt idx="157">
                  <c:v>1.609</c:v>
                </c:pt>
                <c:pt idx="158">
                  <c:v>1.619</c:v>
                </c:pt>
                <c:pt idx="159">
                  <c:v>1.6300000000000001</c:v>
                </c:pt>
                <c:pt idx="160">
                  <c:v>1.6400000000000001</c:v>
                </c:pt>
                <c:pt idx="161">
                  <c:v>1.6500000000000001</c:v>
                </c:pt>
                <c:pt idx="162">
                  <c:v>1.6600000000000001</c:v>
                </c:pt>
                <c:pt idx="163">
                  <c:v>1.671</c:v>
                </c:pt>
                <c:pt idx="164">
                  <c:v>1.681</c:v>
                </c:pt>
                <c:pt idx="165">
                  <c:v>1.6910000000000001</c:v>
                </c:pt>
                <c:pt idx="166">
                  <c:v>1.7010000000000001</c:v>
                </c:pt>
                <c:pt idx="167">
                  <c:v>1.712</c:v>
                </c:pt>
                <c:pt idx="168">
                  <c:v>1.722</c:v>
                </c:pt>
                <c:pt idx="169">
                  <c:v>1.732</c:v>
                </c:pt>
                <c:pt idx="170">
                  <c:v>1.742</c:v>
                </c:pt>
                <c:pt idx="171">
                  <c:v>1.7530000000000001</c:v>
                </c:pt>
                <c:pt idx="172">
                  <c:v>1.7630000000000001</c:v>
                </c:pt>
                <c:pt idx="173">
                  <c:v>1.7730000000000001</c:v>
                </c:pt>
                <c:pt idx="174">
                  <c:v>1.784</c:v>
                </c:pt>
                <c:pt idx="175">
                  <c:v>1.794</c:v>
                </c:pt>
                <c:pt idx="176">
                  <c:v>1.804</c:v>
                </c:pt>
                <c:pt idx="177">
                  <c:v>1.8140000000000001</c:v>
                </c:pt>
                <c:pt idx="178">
                  <c:v>1.8240000000000001</c:v>
                </c:pt>
                <c:pt idx="179">
                  <c:v>1.835</c:v>
                </c:pt>
                <c:pt idx="180">
                  <c:v>1.845</c:v>
                </c:pt>
                <c:pt idx="181">
                  <c:v>1.855</c:v>
                </c:pt>
                <c:pt idx="182">
                  <c:v>1.8660000000000001</c:v>
                </c:pt>
                <c:pt idx="183">
                  <c:v>1.8760000000000001</c:v>
                </c:pt>
                <c:pt idx="184">
                  <c:v>1.8860000000000001</c:v>
                </c:pt>
                <c:pt idx="185">
                  <c:v>1.8960000000000001</c:v>
                </c:pt>
                <c:pt idx="186">
                  <c:v>1.9060000000000001</c:v>
                </c:pt>
                <c:pt idx="187">
                  <c:v>1.913</c:v>
                </c:pt>
              </c:numCache>
            </c:numRef>
          </c:xVal>
          <c:yVal>
            <c:numRef>
              <c:f>'S6(water)(DMTA)'!$E$7:$E$985</c:f>
              <c:numCache>
                <c:formatCode>General</c:formatCode>
                <c:ptCount val="979"/>
                <c:pt idx="0">
                  <c:v>0.14399999999999999</c:v>
                </c:pt>
                <c:pt idx="1">
                  <c:v>0.443</c:v>
                </c:pt>
                <c:pt idx="2">
                  <c:v>0.999</c:v>
                </c:pt>
                <c:pt idx="3">
                  <c:v>1.08</c:v>
                </c:pt>
                <c:pt idx="4">
                  <c:v>1.611</c:v>
                </c:pt>
                <c:pt idx="5">
                  <c:v>2.121</c:v>
                </c:pt>
                <c:pt idx="6">
                  <c:v>2.4159999999999999</c:v>
                </c:pt>
                <c:pt idx="7">
                  <c:v>2.7869999999999999</c:v>
                </c:pt>
                <c:pt idx="8">
                  <c:v>3.5609999999999999</c:v>
                </c:pt>
                <c:pt idx="9">
                  <c:v>3.71</c:v>
                </c:pt>
                <c:pt idx="10">
                  <c:v>4.3339999999999996</c:v>
                </c:pt>
                <c:pt idx="11">
                  <c:v>4.6619999999999999</c:v>
                </c:pt>
                <c:pt idx="12">
                  <c:v>5.0970000000000004</c:v>
                </c:pt>
                <c:pt idx="13">
                  <c:v>5.5090000000000003</c:v>
                </c:pt>
                <c:pt idx="14">
                  <c:v>5.9729999999999999</c:v>
                </c:pt>
                <c:pt idx="15">
                  <c:v>6.49</c:v>
                </c:pt>
                <c:pt idx="16">
                  <c:v>6.944</c:v>
                </c:pt>
                <c:pt idx="17">
                  <c:v>7.3529999999999998</c:v>
                </c:pt>
                <c:pt idx="18">
                  <c:v>7.8410000000000002</c:v>
                </c:pt>
                <c:pt idx="19">
                  <c:v>8.2840000000000007</c:v>
                </c:pt>
                <c:pt idx="20">
                  <c:v>8.7319999999999993</c:v>
                </c:pt>
                <c:pt idx="21">
                  <c:v>8.9339999999999993</c:v>
                </c:pt>
                <c:pt idx="22">
                  <c:v>9.4049999999999994</c:v>
                </c:pt>
                <c:pt idx="23">
                  <c:v>10.159000000000001</c:v>
                </c:pt>
                <c:pt idx="24">
                  <c:v>10.407999999999999</c:v>
                </c:pt>
                <c:pt idx="25">
                  <c:v>10.913</c:v>
                </c:pt>
                <c:pt idx="26">
                  <c:v>11.398</c:v>
                </c:pt>
                <c:pt idx="27">
                  <c:v>11.976000000000001</c:v>
                </c:pt>
                <c:pt idx="28">
                  <c:v>12.18</c:v>
                </c:pt>
                <c:pt idx="29">
                  <c:v>12.791</c:v>
                </c:pt>
                <c:pt idx="30">
                  <c:v>13.382</c:v>
                </c:pt>
                <c:pt idx="31">
                  <c:v>13.685</c:v>
                </c:pt>
                <c:pt idx="32">
                  <c:v>14.097</c:v>
                </c:pt>
                <c:pt idx="33">
                  <c:v>14.452999999999999</c:v>
                </c:pt>
                <c:pt idx="34">
                  <c:v>15.193</c:v>
                </c:pt>
                <c:pt idx="35">
                  <c:v>15.105</c:v>
                </c:pt>
                <c:pt idx="36">
                  <c:v>16.135999999999999</c:v>
                </c:pt>
                <c:pt idx="37">
                  <c:v>16.279</c:v>
                </c:pt>
                <c:pt idx="38">
                  <c:v>16.798999999999999</c:v>
                </c:pt>
                <c:pt idx="39">
                  <c:v>17.190000000000001</c:v>
                </c:pt>
                <c:pt idx="40">
                  <c:v>17.713999999999999</c:v>
                </c:pt>
                <c:pt idx="41">
                  <c:v>18.196999999999999</c:v>
                </c:pt>
                <c:pt idx="42">
                  <c:v>18.59</c:v>
                </c:pt>
                <c:pt idx="43">
                  <c:v>19.073</c:v>
                </c:pt>
                <c:pt idx="44">
                  <c:v>19.448</c:v>
                </c:pt>
                <c:pt idx="45">
                  <c:v>19.905000000000001</c:v>
                </c:pt>
                <c:pt idx="46">
                  <c:v>20.382999999999999</c:v>
                </c:pt>
                <c:pt idx="47">
                  <c:v>20.824000000000002</c:v>
                </c:pt>
                <c:pt idx="48">
                  <c:v>21.37</c:v>
                </c:pt>
                <c:pt idx="49">
                  <c:v>21.765000000000001</c:v>
                </c:pt>
                <c:pt idx="50">
                  <c:v>22.216999999999999</c:v>
                </c:pt>
                <c:pt idx="51">
                  <c:v>22.704000000000001</c:v>
                </c:pt>
                <c:pt idx="52">
                  <c:v>23.158999999999999</c:v>
                </c:pt>
                <c:pt idx="53">
                  <c:v>23.43</c:v>
                </c:pt>
                <c:pt idx="54">
                  <c:v>23.774999999999999</c:v>
                </c:pt>
                <c:pt idx="55">
                  <c:v>24.335999999999999</c:v>
                </c:pt>
                <c:pt idx="56">
                  <c:v>24.655000000000001</c:v>
                </c:pt>
                <c:pt idx="57">
                  <c:v>24.849</c:v>
                </c:pt>
                <c:pt idx="58">
                  <c:v>25.193999999999999</c:v>
                </c:pt>
                <c:pt idx="59">
                  <c:v>25.823</c:v>
                </c:pt>
                <c:pt idx="60">
                  <c:v>26.181000000000001</c:v>
                </c:pt>
                <c:pt idx="61">
                  <c:v>26.76</c:v>
                </c:pt>
                <c:pt idx="62">
                  <c:v>26.972000000000001</c:v>
                </c:pt>
                <c:pt idx="63">
                  <c:v>27.283999999999999</c:v>
                </c:pt>
                <c:pt idx="64">
                  <c:v>27.611000000000001</c:v>
                </c:pt>
                <c:pt idx="65">
                  <c:v>27.997</c:v>
                </c:pt>
                <c:pt idx="66">
                  <c:v>28.335000000000001</c:v>
                </c:pt>
                <c:pt idx="67">
                  <c:v>28.635999999999999</c:v>
                </c:pt>
                <c:pt idx="68">
                  <c:v>28.984999999999999</c:v>
                </c:pt>
                <c:pt idx="69">
                  <c:v>29.234000000000002</c:v>
                </c:pt>
                <c:pt idx="70">
                  <c:v>29.510999999999999</c:v>
                </c:pt>
                <c:pt idx="71">
                  <c:v>30.236999999999998</c:v>
                </c:pt>
                <c:pt idx="72">
                  <c:v>30.472999999999999</c:v>
                </c:pt>
                <c:pt idx="73">
                  <c:v>30.943000000000001</c:v>
                </c:pt>
                <c:pt idx="74">
                  <c:v>31.055</c:v>
                </c:pt>
                <c:pt idx="75">
                  <c:v>31.434999999999999</c:v>
                </c:pt>
                <c:pt idx="76">
                  <c:v>31.838999999999999</c:v>
                </c:pt>
                <c:pt idx="77">
                  <c:v>32.237000000000002</c:v>
                </c:pt>
                <c:pt idx="78">
                  <c:v>32.683</c:v>
                </c:pt>
                <c:pt idx="79">
                  <c:v>33.033999999999999</c:v>
                </c:pt>
                <c:pt idx="80">
                  <c:v>33.314</c:v>
                </c:pt>
                <c:pt idx="81">
                  <c:v>33.622999999999998</c:v>
                </c:pt>
                <c:pt idx="82">
                  <c:v>34.067</c:v>
                </c:pt>
                <c:pt idx="83">
                  <c:v>34.345999999999997</c:v>
                </c:pt>
                <c:pt idx="84">
                  <c:v>34.612000000000002</c:v>
                </c:pt>
                <c:pt idx="85">
                  <c:v>34.820999999999998</c:v>
                </c:pt>
                <c:pt idx="86">
                  <c:v>35.305</c:v>
                </c:pt>
                <c:pt idx="87">
                  <c:v>35.816000000000003</c:v>
                </c:pt>
                <c:pt idx="88">
                  <c:v>36.182000000000002</c:v>
                </c:pt>
                <c:pt idx="89">
                  <c:v>36.523000000000003</c:v>
                </c:pt>
                <c:pt idx="90">
                  <c:v>36.694000000000003</c:v>
                </c:pt>
                <c:pt idx="91">
                  <c:v>36.856000000000002</c:v>
                </c:pt>
                <c:pt idx="92">
                  <c:v>37.465000000000003</c:v>
                </c:pt>
                <c:pt idx="93">
                  <c:v>37.744999999999997</c:v>
                </c:pt>
                <c:pt idx="94">
                  <c:v>38.042000000000002</c:v>
                </c:pt>
                <c:pt idx="95">
                  <c:v>38.372999999999998</c:v>
                </c:pt>
                <c:pt idx="96">
                  <c:v>38.826999999999998</c:v>
                </c:pt>
                <c:pt idx="97">
                  <c:v>39.063000000000002</c:v>
                </c:pt>
                <c:pt idx="98">
                  <c:v>39.572000000000003</c:v>
                </c:pt>
                <c:pt idx="99">
                  <c:v>39.966000000000001</c:v>
                </c:pt>
                <c:pt idx="100">
                  <c:v>40.476999999999997</c:v>
                </c:pt>
                <c:pt idx="101">
                  <c:v>40.621000000000002</c:v>
                </c:pt>
                <c:pt idx="102">
                  <c:v>40.843000000000004</c:v>
                </c:pt>
                <c:pt idx="103">
                  <c:v>41.433</c:v>
                </c:pt>
                <c:pt idx="104">
                  <c:v>41.459000000000003</c:v>
                </c:pt>
                <c:pt idx="105">
                  <c:v>41.738</c:v>
                </c:pt>
                <c:pt idx="106">
                  <c:v>42.313000000000002</c:v>
                </c:pt>
                <c:pt idx="107">
                  <c:v>42.633000000000003</c:v>
                </c:pt>
                <c:pt idx="108">
                  <c:v>42.98</c:v>
                </c:pt>
                <c:pt idx="109">
                  <c:v>43.347000000000001</c:v>
                </c:pt>
                <c:pt idx="110">
                  <c:v>43.767000000000003</c:v>
                </c:pt>
                <c:pt idx="111">
                  <c:v>44.064999999999998</c:v>
                </c:pt>
                <c:pt idx="112">
                  <c:v>44.515000000000001</c:v>
                </c:pt>
                <c:pt idx="113">
                  <c:v>44.627000000000002</c:v>
                </c:pt>
                <c:pt idx="114">
                  <c:v>45.256</c:v>
                </c:pt>
                <c:pt idx="115">
                  <c:v>45.692</c:v>
                </c:pt>
                <c:pt idx="116">
                  <c:v>46.045999999999999</c:v>
                </c:pt>
                <c:pt idx="117">
                  <c:v>46.276000000000003</c:v>
                </c:pt>
                <c:pt idx="118">
                  <c:v>46.814999999999998</c:v>
                </c:pt>
                <c:pt idx="119">
                  <c:v>47.152000000000001</c:v>
                </c:pt>
                <c:pt idx="120">
                  <c:v>47.518000000000001</c:v>
                </c:pt>
                <c:pt idx="121">
                  <c:v>47.844000000000001</c:v>
                </c:pt>
                <c:pt idx="122">
                  <c:v>48.255000000000003</c:v>
                </c:pt>
                <c:pt idx="123">
                  <c:v>48.597999999999999</c:v>
                </c:pt>
                <c:pt idx="124">
                  <c:v>48.945</c:v>
                </c:pt>
                <c:pt idx="125">
                  <c:v>49.316000000000003</c:v>
                </c:pt>
                <c:pt idx="126">
                  <c:v>49.5</c:v>
                </c:pt>
                <c:pt idx="127">
                  <c:v>50.043999999999997</c:v>
                </c:pt>
                <c:pt idx="128">
                  <c:v>50.31</c:v>
                </c:pt>
                <c:pt idx="129">
                  <c:v>50.667999999999999</c:v>
                </c:pt>
                <c:pt idx="130">
                  <c:v>51.085999999999999</c:v>
                </c:pt>
                <c:pt idx="131">
                  <c:v>51.451999999999998</c:v>
                </c:pt>
                <c:pt idx="132">
                  <c:v>51.765000000000001</c:v>
                </c:pt>
                <c:pt idx="133">
                  <c:v>52.07</c:v>
                </c:pt>
                <c:pt idx="134">
                  <c:v>52.624000000000002</c:v>
                </c:pt>
                <c:pt idx="135">
                  <c:v>52.603999999999999</c:v>
                </c:pt>
                <c:pt idx="136">
                  <c:v>53.048999999999999</c:v>
                </c:pt>
                <c:pt idx="137">
                  <c:v>53.524999999999999</c:v>
                </c:pt>
                <c:pt idx="138">
                  <c:v>53.795000000000002</c:v>
                </c:pt>
                <c:pt idx="139">
                  <c:v>54.107999999999997</c:v>
                </c:pt>
                <c:pt idx="140">
                  <c:v>54.59</c:v>
                </c:pt>
                <c:pt idx="141">
                  <c:v>54.927999999999997</c:v>
                </c:pt>
                <c:pt idx="142">
                  <c:v>55.356000000000002</c:v>
                </c:pt>
                <c:pt idx="143">
                  <c:v>55.606999999999999</c:v>
                </c:pt>
                <c:pt idx="144">
                  <c:v>56.012999999999998</c:v>
                </c:pt>
                <c:pt idx="145">
                  <c:v>56.281999999999996</c:v>
                </c:pt>
                <c:pt idx="146">
                  <c:v>56.68</c:v>
                </c:pt>
                <c:pt idx="147">
                  <c:v>56.841000000000001</c:v>
                </c:pt>
                <c:pt idx="148">
                  <c:v>57.222999999999999</c:v>
                </c:pt>
                <c:pt idx="149">
                  <c:v>57.287999999999997</c:v>
                </c:pt>
                <c:pt idx="150">
                  <c:v>57.767000000000003</c:v>
                </c:pt>
                <c:pt idx="151">
                  <c:v>58.12</c:v>
                </c:pt>
                <c:pt idx="152">
                  <c:v>58.317999999999998</c:v>
                </c:pt>
                <c:pt idx="153">
                  <c:v>58.82</c:v>
                </c:pt>
                <c:pt idx="154">
                  <c:v>59.124000000000002</c:v>
                </c:pt>
                <c:pt idx="155">
                  <c:v>59.564</c:v>
                </c:pt>
                <c:pt idx="156">
                  <c:v>59.826000000000001</c:v>
                </c:pt>
                <c:pt idx="157">
                  <c:v>60.177999999999997</c:v>
                </c:pt>
                <c:pt idx="158">
                  <c:v>60.478999999999999</c:v>
                </c:pt>
                <c:pt idx="159">
                  <c:v>60.738999999999997</c:v>
                </c:pt>
                <c:pt idx="160">
                  <c:v>61.180999999999997</c:v>
                </c:pt>
                <c:pt idx="161">
                  <c:v>61.073</c:v>
                </c:pt>
                <c:pt idx="162">
                  <c:v>61.59</c:v>
                </c:pt>
                <c:pt idx="163">
                  <c:v>61.841000000000001</c:v>
                </c:pt>
                <c:pt idx="164">
                  <c:v>62.064</c:v>
                </c:pt>
                <c:pt idx="165">
                  <c:v>62.384999999999998</c:v>
                </c:pt>
                <c:pt idx="166">
                  <c:v>62.908000000000001</c:v>
                </c:pt>
                <c:pt idx="167">
                  <c:v>63.204000000000001</c:v>
                </c:pt>
                <c:pt idx="168">
                  <c:v>63.445999999999998</c:v>
                </c:pt>
                <c:pt idx="169">
                  <c:v>63.725999999999999</c:v>
                </c:pt>
                <c:pt idx="170">
                  <c:v>64</c:v>
                </c:pt>
                <c:pt idx="171">
                  <c:v>64.402000000000001</c:v>
                </c:pt>
                <c:pt idx="172">
                  <c:v>64.721000000000004</c:v>
                </c:pt>
                <c:pt idx="173">
                  <c:v>64.994</c:v>
                </c:pt>
                <c:pt idx="174">
                  <c:v>65.338999999999999</c:v>
                </c:pt>
                <c:pt idx="175">
                  <c:v>65.731999999999999</c:v>
                </c:pt>
                <c:pt idx="176">
                  <c:v>66.105999999999995</c:v>
                </c:pt>
                <c:pt idx="177">
                  <c:v>66.266000000000005</c:v>
                </c:pt>
                <c:pt idx="178">
                  <c:v>66.435000000000002</c:v>
                </c:pt>
                <c:pt idx="179">
                  <c:v>66.872</c:v>
                </c:pt>
                <c:pt idx="180">
                  <c:v>67.100999999999999</c:v>
                </c:pt>
                <c:pt idx="181">
                  <c:v>67.61</c:v>
                </c:pt>
                <c:pt idx="182">
                  <c:v>67.811000000000007</c:v>
                </c:pt>
                <c:pt idx="183">
                  <c:v>68.057000000000002</c:v>
                </c:pt>
                <c:pt idx="184">
                  <c:v>68.113</c:v>
                </c:pt>
                <c:pt idx="185">
                  <c:v>66.631</c:v>
                </c:pt>
                <c:pt idx="186">
                  <c:v>66.736999999999995</c:v>
                </c:pt>
                <c:pt idx="187">
                  <c:v>36.229999999999997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1-4BD9-B5AC-4417C438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29800"/>
        <c:axId val="224230192"/>
      </c:scatterChart>
      <c:valAx>
        <c:axId val="22422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0192"/>
        <c:crosses val="autoZero"/>
        <c:crossBetween val="midCat"/>
        <c:majorUnit val="0.2"/>
      </c:valAx>
      <c:valAx>
        <c:axId val="2242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29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1.7587500000000001E-5</c:v>
                </c:pt>
                <c:pt idx="25">
                  <c:v>9.673125000000001E-5</c:v>
                </c:pt>
                <c:pt idx="26">
                  <c:v>1.7587500000000003E-4</c:v>
                </c:pt>
                <c:pt idx="27">
                  <c:v>2.5501875000000002E-4</c:v>
                </c:pt>
                <c:pt idx="28">
                  <c:v>3.341625E-4</c:v>
                </c:pt>
                <c:pt idx="29">
                  <c:v>4.2210000000000012E-4</c:v>
                </c:pt>
                <c:pt idx="30">
                  <c:v>5.0124375000000011E-4</c:v>
                </c:pt>
                <c:pt idx="31">
                  <c:v>5.8038750000000009E-4</c:v>
                </c:pt>
                <c:pt idx="32">
                  <c:v>6.5953124999999996E-4</c:v>
                </c:pt>
                <c:pt idx="33">
                  <c:v>7.3867500000000005E-4</c:v>
                </c:pt>
                <c:pt idx="34">
                  <c:v>8.1781875000000014E-4</c:v>
                </c:pt>
                <c:pt idx="35">
                  <c:v>9.0575625000000005E-4</c:v>
                </c:pt>
                <c:pt idx="36">
                  <c:v>9.8490000000000014E-4</c:v>
                </c:pt>
                <c:pt idx="37">
                  <c:v>1.06404375E-3</c:v>
                </c:pt>
                <c:pt idx="38">
                  <c:v>1.1431875000000001E-3</c:v>
                </c:pt>
                <c:pt idx="39">
                  <c:v>1.2223312500000002E-3</c:v>
                </c:pt>
                <c:pt idx="40">
                  <c:v>1.3014750000000001E-3</c:v>
                </c:pt>
                <c:pt idx="41">
                  <c:v>1.3894125000000002E-3</c:v>
                </c:pt>
                <c:pt idx="42">
                  <c:v>1.4685562500000001E-3</c:v>
                </c:pt>
                <c:pt idx="43">
                  <c:v>1.5477000000000002E-3</c:v>
                </c:pt>
                <c:pt idx="44">
                  <c:v>1.6268437499999998E-3</c:v>
                </c:pt>
                <c:pt idx="45">
                  <c:v>1.7059875000000006E-3</c:v>
                </c:pt>
                <c:pt idx="46">
                  <c:v>1.7851312500000002E-3</c:v>
                </c:pt>
                <c:pt idx="47">
                  <c:v>1.8730687500000001E-3</c:v>
                </c:pt>
                <c:pt idx="48">
                  <c:v>1.9522125000000004E-3</c:v>
                </c:pt>
                <c:pt idx="49">
                  <c:v>2.0313562500000005E-3</c:v>
                </c:pt>
                <c:pt idx="50">
                  <c:v>2.1105E-3</c:v>
                </c:pt>
                <c:pt idx="51">
                  <c:v>2.1896437500000003E-3</c:v>
                </c:pt>
                <c:pt idx="52">
                  <c:v>2.2687875000000001E-3</c:v>
                </c:pt>
                <c:pt idx="53">
                  <c:v>2.3567250000000005E-3</c:v>
                </c:pt>
                <c:pt idx="54">
                  <c:v>2.4358687500000004E-3</c:v>
                </c:pt>
                <c:pt idx="55">
                  <c:v>2.5150125000000002E-3</c:v>
                </c:pt>
                <c:pt idx="56">
                  <c:v>2.5941562500000005E-3</c:v>
                </c:pt>
                <c:pt idx="57">
                  <c:v>2.6733E-3</c:v>
                </c:pt>
                <c:pt idx="58">
                  <c:v>2.7524437500000003E-3</c:v>
                </c:pt>
                <c:pt idx="59">
                  <c:v>2.8403812500000002E-3</c:v>
                </c:pt>
                <c:pt idx="60">
                  <c:v>2.9195250000000001E-3</c:v>
                </c:pt>
                <c:pt idx="61">
                  <c:v>2.9986687500000008E-3</c:v>
                </c:pt>
                <c:pt idx="62">
                  <c:v>3.0778124999999994E-3</c:v>
                </c:pt>
                <c:pt idx="63">
                  <c:v>3.1569562500000006E-3</c:v>
                </c:pt>
                <c:pt idx="64">
                  <c:v>3.2361000000000004E-3</c:v>
                </c:pt>
                <c:pt idx="65">
                  <c:v>3.3240374999999999E-3</c:v>
                </c:pt>
                <c:pt idx="66">
                  <c:v>3.4031812500000002E-3</c:v>
                </c:pt>
                <c:pt idx="67">
                  <c:v>3.4823250000000005E-3</c:v>
                </c:pt>
                <c:pt idx="68">
                  <c:v>3.5614687500000004E-3</c:v>
                </c:pt>
                <c:pt idx="69">
                  <c:v>3.6406124999999998E-3</c:v>
                </c:pt>
                <c:pt idx="70">
                  <c:v>3.7197562499999997E-3</c:v>
                </c:pt>
                <c:pt idx="71">
                  <c:v>3.8076937500000001E-3</c:v>
                </c:pt>
                <c:pt idx="72">
                  <c:v>3.8868375000000004E-3</c:v>
                </c:pt>
                <c:pt idx="73">
                  <c:v>3.9659812500000002E-3</c:v>
                </c:pt>
                <c:pt idx="74">
                  <c:v>4.0451250000000001E-3</c:v>
                </c:pt>
                <c:pt idx="75">
                  <c:v>4.12426875E-3</c:v>
                </c:pt>
                <c:pt idx="76">
                  <c:v>4.2122062499999995E-3</c:v>
                </c:pt>
                <c:pt idx="77">
                  <c:v>4.2913500000000002E-3</c:v>
                </c:pt>
                <c:pt idx="78">
                  <c:v>4.3704937500000009E-3</c:v>
                </c:pt>
                <c:pt idx="79">
                  <c:v>4.4496375000000008E-3</c:v>
                </c:pt>
                <c:pt idx="80">
                  <c:v>4.5287812499999998E-3</c:v>
                </c:pt>
                <c:pt idx="81">
                  <c:v>4.6079250000000006E-3</c:v>
                </c:pt>
                <c:pt idx="82">
                  <c:v>4.6870687500000004E-3</c:v>
                </c:pt>
                <c:pt idx="83">
                  <c:v>4.7750062500000008E-3</c:v>
                </c:pt>
                <c:pt idx="84">
                  <c:v>4.8541500000000007E-3</c:v>
                </c:pt>
                <c:pt idx="85">
                  <c:v>4.9332937500000014E-3</c:v>
                </c:pt>
                <c:pt idx="86">
                  <c:v>5.0124374999999995E-3</c:v>
                </c:pt>
                <c:pt idx="87">
                  <c:v>5.0915812500000003E-3</c:v>
                </c:pt>
                <c:pt idx="88">
                  <c:v>5.1707249999999993E-3</c:v>
                </c:pt>
                <c:pt idx="89">
                  <c:v>5.2586625000000005E-3</c:v>
                </c:pt>
                <c:pt idx="90">
                  <c:v>5.3378062500000004E-3</c:v>
                </c:pt>
                <c:pt idx="91">
                  <c:v>5.4169500000000002E-3</c:v>
                </c:pt>
                <c:pt idx="92">
                  <c:v>5.496093750000001E-3</c:v>
                </c:pt>
                <c:pt idx="93">
                  <c:v>5.5752375000000009E-3</c:v>
                </c:pt>
                <c:pt idx="94">
                  <c:v>5.6631750000000003E-3</c:v>
                </c:pt>
                <c:pt idx="95">
                  <c:v>5.7423187500000002E-3</c:v>
                </c:pt>
                <c:pt idx="96">
                  <c:v>5.8214625000000009E-3</c:v>
                </c:pt>
                <c:pt idx="97">
                  <c:v>5.9006062499999999E-3</c:v>
                </c:pt>
                <c:pt idx="98">
                  <c:v>5.9797500000000007E-3</c:v>
                </c:pt>
                <c:pt idx="99">
                  <c:v>6.0588937499999997E-3</c:v>
                </c:pt>
                <c:pt idx="100">
                  <c:v>6.1380374999999996E-3</c:v>
                </c:pt>
                <c:pt idx="101">
                  <c:v>6.225974999999999E-3</c:v>
                </c:pt>
                <c:pt idx="102">
                  <c:v>6.3051187499999998E-3</c:v>
                </c:pt>
                <c:pt idx="103">
                  <c:v>6.3842625000000005E-3</c:v>
                </c:pt>
                <c:pt idx="104">
                  <c:v>6.4634062500000013E-3</c:v>
                </c:pt>
                <c:pt idx="105">
                  <c:v>6.5425500000000011E-3</c:v>
                </c:pt>
                <c:pt idx="106">
                  <c:v>6.621693750000001E-3</c:v>
                </c:pt>
                <c:pt idx="107">
                  <c:v>6.7096312500000014E-3</c:v>
                </c:pt>
                <c:pt idx="108">
                  <c:v>6.7887750000000004E-3</c:v>
                </c:pt>
                <c:pt idx="109">
                  <c:v>6.8679187500000002E-3</c:v>
                </c:pt>
                <c:pt idx="110">
                  <c:v>6.947062500000001E-3</c:v>
                </c:pt>
                <c:pt idx="111">
                  <c:v>7.0262062500000009E-3</c:v>
                </c:pt>
                <c:pt idx="112">
                  <c:v>7.1141437500000003E-3</c:v>
                </c:pt>
                <c:pt idx="113">
                  <c:v>7.1932874999999993E-3</c:v>
                </c:pt>
                <c:pt idx="114">
                  <c:v>7.2724312500000001E-3</c:v>
                </c:pt>
                <c:pt idx="115">
                  <c:v>7.351575E-3</c:v>
                </c:pt>
                <c:pt idx="116">
                  <c:v>7.4307187500000007E-3</c:v>
                </c:pt>
                <c:pt idx="117">
                  <c:v>7.5098624999999997E-3</c:v>
                </c:pt>
                <c:pt idx="118">
                  <c:v>7.5890062500000013E-3</c:v>
                </c:pt>
                <c:pt idx="119">
                  <c:v>7.6769437500000008E-3</c:v>
                </c:pt>
                <c:pt idx="120">
                  <c:v>7.7560875000000007E-3</c:v>
                </c:pt>
                <c:pt idx="121">
                  <c:v>7.8352312500000014E-3</c:v>
                </c:pt>
                <c:pt idx="122">
                  <c:v>7.9143750000000013E-3</c:v>
                </c:pt>
                <c:pt idx="123">
                  <c:v>7.9935187500000011E-3</c:v>
                </c:pt>
                <c:pt idx="124">
                  <c:v>8.072662500000001E-3</c:v>
                </c:pt>
                <c:pt idx="125">
                  <c:v>8.1606000000000005E-3</c:v>
                </c:pt>
                <c:pt idx="126">
                  <c:v>8.2397437500000004E-3</c:v>
                </c:pt>
                <c:pt idx="127">
                  <c:v>8.3188875000000002E-3</c:v>
                </c:pt>
                <c:pt idx="128">
                  <c:v>8.3980312500000001E-3</c:v>
                </c:pt>
                <c:pt idx="129">
                  <c:v>8.477175E-3</c:v>
                </c:pt>
                <c:pt idx="130">
                  <c:v>8.5563187499999999E-3</c:v>
                </c:pt>
                <c:pt idx="131">
                  <c:v>8.6442562499999993E-3</c:v>
                </c:pt>
                <c:pt idx="132">
                  <c:v>8.7234000000000009E-3</c:v>
                </c:pt>
                <c:pt idx="133">
                  <c:v>8.8025437499999991E-3</c:v>
                </c:pt>
                <c:pt idx="134">
                  <c:v>8.8816875000000024E-3</c:v>
                </c:pt>
                <c:pt idx="135">
                  <c:v>8.9608312500000006E-3</c:v>
                </c:pt>
                <c:pt idx="136">
                  <c:v>9.0399750000000004E-3</c:v>
                </c:pt>
                <c:pt idx="137">
                  <c:v>9.1279124999999999E-3</c:v>
                </c:pt>
                <c:pt idx="138">
                  <c:v>9.2070562500000015E-3</c:v>
                </c:pt>
                <c:pt idx="139">
                  <c:v>9.2862000000000014E-3</c:v>
                </c:pt>
                <c:pt idx="140">
                  <c:v>9.3653437499999995E-3</c:v>
                </c:pt>
                <c:pt idx="141">
                  <c:v>9.4444875000000011E-3</c:v>
                </c:pt>
                <c:pt idx="142">
                  <c:v>9.5236312499999993E-3</c:v>
                </c:pt>
                <c:pt idx="143">
                  <c:v>9.6115687500000005E-3</c:v>
                </c:pt>
                <c:pt idx="144">
                  <c:v>9.6907125000000004E-3</c:v>
                </c:pt>
                <c:pt idx="145">
                  <c:v>9.769856250000002E-3</c:v>
                </c:pt>
                <c:pt idx="146">
                  <c:v>9.8490000000000019E-3</c:v>
                </c:pt>
                <c:pt idx="147">
                  <c:v>9.9281437500000017E-3</c:v>
                </c:pt>
                <c:pt idx="148">
                  <c:v>1.00072875E-2</c:v>
                </c:pt>
                <c:pt idx="149">
                  <c:v>1.0095225000000001E-2</c:v>
                </c:pt>
                <c:pt idx="150">
                  <c:v>1.0174368750000001E-2</c:v>
                </c:pt>
                <c:pt idx="151">
                  <c:v>1.0253512499999999E-2</c:v>
                </c:pt>
                <c:pt idx="152">
                  <c:v>1.0332656250000002E-2</c:v>
                </c:pt>
                <c:pt idx="153">
                  <c:v>1.0411800000000001E-2</c:v>
                </c:pt>
                <c:pt idx="154">
                  <c:v>1.0490943750000002E-2</c:v>
                </c:pt>
                <c:pt idx="155">
                  <c:v>1.057888125E-2</c:v>
                </c:pt>
                <c:pt idx="156">
                  <c:v>1.0658025000000002E-2</c:v>
                </c:pt>
                <c:pt idx="157">
                  <c:v>1.0737168750000001E-2</c:v>
                </c:pt>
                <c:pt idx="158">
                  <c:v>1.0816312500000001E-2</c:v>
                </c:pt>
                <c:pt idx="159">
                  <c:v>1.0895456250000001E-2</c:v>
                </c:pt>
                <c:pt idx="160">
                  <c:v>1.0983393750000001E-2</c:v>
                </c:pt>
                <c:pt idx="161">
                  <c:v>1.10625375E-2</c:v>
                </c:pt>
                <c:pt idx="162">
                  <c:v>1.114168125E-2</c:v>
                </c:pt>
                <c:pt idx="163">
                  <c:v>1.1220825E-2</c:v>
                </c:pt>
                <c:pt idx="164">
                  <c:v>1.129996875E-2</c:v>
                </c:pt>
                <c:pt idx="165">
                  <c:v>1.1379112500000002E-2</c:v>
                </c:pt>
                <c:pt idx="166">
                  <c:v>1.145825625E-2</c:v>
                </c:pt>
                <c:pt idx="167">
                  <c:v>1.1546193749999999E-2</c:v>
                </c:pt>
                <c:pt idx="168">
                  <c:v>1.1625337500000001E-2</c:v>
                </c:pt>
                <c:pt idx="169">
                  <c:v>1.1704481250000001E-2</c:v>
                </c:pt>
                <c:pt idx="170">
                  <c:v>1.1783625000000002E-2</c:v>
                </c:pt>
                <c:pt idx="171">
                  <c:v>1.1862768750000001E-2</c:v>
                </c:pt>
                <c:pt idx="172">
                  <c:v>1.19419125E-2</c:v>
                </c:pt>
                <c:pt idx="173">
                  <c:v>1.2029850000000002E-2</c:v>
                </c:pt>
                <c:pt idx="174">
                  <c:v>1.2108993750000002E-2</c:v>
                </c:pt>
                <c:pt idx="175">
                  <c:v>1.21881375E-2</c:v>
                </c:pt>
                <c:pt idx="176">
                  <c:v>1.2267281250000001E-2</c:v>
                </c:pt>
                <c:pt idx="177">
                  <c:v>1.2346425000000001E-2</c:v>
                </c:pt>
                <c:pt idx="178">
                  <c:v>1.2434362500000001E-2</c:v>
                </c:pt>
                <c:pt idx="179">
                  <c:v>1.2513506250000002E-2</c:v>
                </c:pt>
                <c:pt idx="180">
                  <c:v>1.2592649999999999E-2</c:v>
                </c:pt>
                <c:pt idx="181">
                  <c:v>1.2671793750000002E-2</c:v>
                </c:pt>
                <c:pt idx="182">
                  <c:v>1.2750937499999998E-2</c:v>
                </c:pt>
                <c:pt idx="183">
                  <c:v>1.2830081250000003E-2</c:v>
                </c:pt>
                <c:pt idx="184">
                  <c:v>1.2918018750000003E-2</c:v>
                </c:pt>
                <c:pt idx="185">
                  <c:v>1.2997162500000001E-2</c:v>
                </c:pt>
                <c:pt idx="186">
                  <c:v>1.3076306250000003E-2</c:v>
                </c:pt>
                <c:pt idx="187">
                  <c:v>1.3155449999999999E-2</c:v>
                </c:pt>
                <c:pt idx="188">
                  <c:v>1.3234593750000001E-2</c:v>
                </c:pt>
                <c:pt idx="189">
                  <c:v>1.3313737500000001E-2</c:v>
                </c:pt>
                <c:pt idx="190">
                  <c:v>1.3392881250000002E-2</c:v>
                </c:pt>
                <c:pt idx="191">
                  <c:v>1.3480818750000002E-2</c:v>
                </c:pt>
                <c:pt idx="192">
                  <c:v>1.3559962500000002E-2</c:v>
                </c:pt>
                <c:pt idx="193">
                  <c:v>1.363910625E-2</c:v>
                </c:pt>
                <c:pt idx="194">
                  <c:v>1.3718250000000001E-2</c:v>
                </c:pt>
                <c:pt idx="195">
                  <c:v>1.3797393749999999E-2</c:v>
                </c:pt>
                <c:pt idx="196">
                  <c:v>1.3885331250000001E-2</c:v>
                </c:pt>
                <c:pt idx="197">
                  <c:v>1.3964475000000002E-2</c:v>
                </c:pt>
                <c:pt idx="198">
                  <c:v>1.4043618750000002E-2</c:v>
                </c:pt>
                <c:pt idx="199">
                  <c:v>1.4122762500000004E-2</c:v>
                </c:pt>
                <c:pt idx="200">
                  <c:v>1.420190625E-2</c:v>
                </c:pt>
                <c:pt idx="201">
                  <c:v>1.4281050000000002E-2</c:v>
                </c:pt>
                <c:pt idx="202">
                  <c:v>1.4360193750000002E-2</c:v>
                </c:pt>
                <c:pt idx="203">
                  <c:v>1.4448131250000003E-2</c:v>
                </c:pt>
                <c:pt idx="204">
                  <c:v>1.4527274999999999E-2</c:v>
                </c:pt>
                <c:pt idx="205">
                  <c:v>1.4606418750000003E-2</c:v>
                </c:pt>
                <c:pt idx="206">
                  <c:v>1.4685562500000001E-2</c:v>
                </c:pt>
                <c:pt idx="207">
                  <c:v>1.4764706250000002E-2</c:v>
                </c:pt>
                <c:pt idx="208">
                  <c:v>1.485264375E-2</c:v>
                </c:pt>
                <c:pt idx="209">
                  <c:v>1.49317875E-2</c:v>
                </c:pt>
                <c:pt idx="210">
                  <c:v>1.5010931250000003E-2</c:v>
                </c:pt>
                <c:pt idx="211">
                  <c:v>1.5090075000000001E-2</c:v>
                </c:pt>
                <c:pt idx="212">
                  <c:v>1.5169218750000005E-2</c:v>
                </c:pt>
                <c:pt idx="213">
                  <c:v>1.5248362500000001E-2</c:v>
                </c:pt>
                <c:pt idx="214">
                  <c:v>1.5336300000000002E-2</c:v>
                </c:pt>
                <c:pt idx="215">
                  <c:v>1.5415443750000001E-2</c:v>
                </c:pt>
                <c:pt idx="216">
                  <c:v>1.54945875E-2</c:v>
                </c:pt>
                <c:pt idx="217">
                  <c:v>1.557373125E-2</c:v>
                </c:pt>
                <c:pt idx="218">
                  <c:v>1.5652875E-2</c:v>
                </c:pt>
                <c:pt idx="219">
                  <c:v>1.573201875E-2</c:v>
                </c:pt>
                <c:pt idx="220">
                  <c:v>1.5819956250000003E-2</c:v>
                </c:pt>
                <c:pt idx="221">
                  <c:v>1.5899100000000003E-2</c:v>
                </c:pt>
                <c:pt idx="222">
                  <c:v>1.5978243749999999E-2</c:v>
                </c:pt>
                <c:pt idx="223">
                  <c:v>1.6057387499999999E-2</c:v>
                </c:pt>
                <c:pt idx="224">
                  <c:v>1.6136531250000002E-2</c:v>
                </c:pt>
                <c:pt idx="225">
                  <c:v>1.6215674999999999E-2</c:v>
                </c:pt>
                <c:pt idx="226">
                  <c:v>1.6303612500000002E-2</c:v>
                </c:pt>
                <c:pt idx="227">
                  <c:v>1.6382756250000005E-2</c:v>
                </c:pt>
                <c:pt idx="228">
                  <c:v>1.6461900000000002E-2</c:v>
                </c:pt>
                <c:pt idx="229">
                  <c:v>1.6541043750000001E-2</c:v>
                </c:pt>
                <c:pt idx="230">
                  <c:v>1.6620187500000001E-2</c:v>
                </c:pt>
                <c:pt idx="231">
                  <c:v>1.6699331250000001E-2</c:v>
                </c:pt>
                <c:pt idx="232">
                  <c:v>1.6787268750000001E-2</c:v>
                </c:pt>
                <c:pt idx="233">
                  <c:v>1.6866412500000001E-2</c:v>
                </c:pt>
                <c:pt idx="234">
                  <c:v>1.6945556250000004E-2</c:v>
                </c:pt>
                <c:pt idx="235">
                  <c:v>1.70247E-2</c:v>
                </c:pt>
                <c:pt idx="236">
                  <c:v>1.710384375E-2</c:v>
                </c:pt>
                <c:pt idx="237">
                  <c:v>1.7182987500000003E-2</c:v>
                </c:pt>
                <c:pt idx="238">
                  <c:v>1.726213125E-2</c:v>
                </c:pt>
                <c:pt idx="239">
                  <c:v>1.7350068750000003E-2</c:v>
                </c:pt>
                <c:pt idx="240">
                  <c:v>1.7429212499999999E-2</c:v>
                </c:pt>
                <c:pt idx="241">
                  <c:v>1.7508356250000003E-2</c:v>
                </c:pt>
                <c:pt idx="242">
                  <c:v>1.7587499999999999E-2</c:v>
                </c:pt>
                <c:pt idx="243">
                  <c:v>1.7666643749999999E-2</c:v>
                </c:pt>
                <c:pt idx="244">
                  <c:v>1.7754581250000002E-2</c:v>
                </c:pt>
                <c:pt idx="245">
                  <c:v>1.7833725000000002E-2</c:v>
                </c:pt>
                <c:pt idx="246">
                  <c:v>1.7912868750000002E-2</c:v>
                </c:pt>
                <c:pt idx="247">
                  <c:v>1.7992012500000001E-2</c:v>
                </c:pt>
                <c:pt idx="248">
                  <c:v>1.8071156250000005E-2</c:v>
                </c:pt>
                <c:pt idx="249">
                  <c:v>1.8150300000000001E-2</c:v>
                </c:pt>
                <c:pt idx="250">
                  <c:v>1.8238237500000001E-2</c:v>
                </c:pt>
                <c:pt idx="251">
                  <c:v>1.8317381250000001E-2</c:v>
                </c:pt>
                <c:pt idx="252">
                  <c:v>1.8396525E-2</c:v>
                </c:pt>
                <c:pt idx="253">
                  <c:v>1.847566875E-2</c:v>
                </c:pt>
                <c:pt idx="254">
                  <c:v>1.8554812500000004E-2</c:v>
                </c:pt>
                <c:pt idx="255">
                  <c:v>1.8633956250000007E-2</c:v>
                </c:pt>
                <c:pt idx="256">
                  <c:v>1.8713100000000003E-2</c:v>
                </c:pt>
                <c:pt idx="257">
                  <c:v>1.8801037499999999E-2</c:v>
                </c:pt>
                <c:pt idx="258">
                  <c:v>1.8880181249999999E-2</c:v>
                </c:pt>
                <c:pt idx="259">
                  <c:v>1.8959325000000003E-2</c:v>
                </c:pt>
                <c:pt idx="260">
                  <c:v>1.9038468750000002E-2</c:v>
                </c:pt>
                <c:pt idx="261">
                  <c:v>1.9117612500000002E-2</c:v>
                </c:pt>
                <c:pt idx="262">
                  <c:v>1.9196756249999999E-2</c:v>
                </c:pt>
                <c:pt idx="263">
                  <c:v>1.9205550000000002E-2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0.45511227841143537</c:v>
                </c:pt>
                <c:pt idx="1">
                  <c:v>0.20129966160505799</c:v>
                </c:pt>
                <c:pt idx="2">
                  <c:v>0.16045625200403174</c:v>
                </c:pt>
                <c:pt idx="3">
                  <c:v>0.41135148241033581</c:v>
                </c:pt>
                <c:pt idx="4">
                  <c:v>0.43469057361092228</c:v>
                </c:pt>
                <c:pt idx="5">
                  <c:v>0.31799511760799015</c:v>
                </c:pt>
                <c:pt idx="6">
                  <c:v>0.39092977760982278</c:v>
                </c:pt>
                <c:pt idx="7">
                  <c:v>0.55722080241400096</c:v>
                </c:pt>
                <c:pt idx="8">
                  <c:v>0.38217761840960285</c:v>
                </c:pt>
                <c:pt idx="9">
                  <c:v>0.41718625521048236</c:v>
                </c:pt>
                <c:pt idx="10">
                  <c:v>0.21296920720535115</c:v>
                </c:pt>
                <c:pt idx="11">
                  <c:v>0.29757341280747701</c:v>
                </c:pt>
                <c:pt idx="12">
                  <c:v>0.40551670961018926</c:v>
                </c:pt>
                <c:pt idx="13">
                  <c:v>0.35008636800879644</c:v>
                </c:pt>
                <c:pt idx="14">
                  <c:v>0.23630829840593759</c:v>
                </c:pt>
                <c:pt idx="15">
                  <c:v>0.43760796001099561</c:v>
                </c:pt>
                <c:pt idx="16">
                  <c:v>0.3559211408089431</c:v>
                </c:pt>
                <c:pt idx="17">
                  <c:v>0.38217761840960285</c:v>
                </c:pt>
                <c:pt idx="18">
                  <c:v>0.44052534641106883</c:v>
                </c:pt>
                <c:pt idx="19">
                  <c:v>0.54555125681370775</c:v>
                </c:pt>
                <c:pt idx="20">
                  <c:v>0.39968193681004266</c:v>
                </c:pt>
                <c:pt idx="21">
                  <c:v>0.25673000320645079</c:v>
                </c:pt>
                <c:pt idx="22">
                  <c:v>0.33841682240850329</c:v>
                </c:pt>
                <c:pt idx="23">
                  <c:v>0.32966466320828336</c:v>
                </c:pt>
                <c:pt idx="24">
                  <c:v>0.49011517589639786</c:v>
                </c:pt>
                <c:pt idx="25">
                  <c:v>0.98893066063096713</c:v>
                </c:pt>
                <c:pt idx="26">
                  <c:v>1.9894272219914921</c:v>
                </c:pt>
                <c:pt idx="27">
                  <c:v>3.0714952878824624</c:v>
                </c:pt>
                <c:pt idx="28">
                  <c:v>4.1534552423987066</c:v>
                </c:pt>
                <c:pt idx="29">
                  <c:v>4.9086220702760937</c:v>
                </c:pt>
                <c:pt idx="30">
                  <c:v>6.0632934453219915</c:v>
                </c:pt>
                <c:pt idx="31">
                  <c:v>6.967053232329202</c:v>
                </c:pt>
                <c:pt idx="32">
                  <c:v>8.1506817350059144</c:v>
                </c:pt>
                <c:pt idx="33">
                  <c:v>9.1038360666707376</c:v>
                </c:pt>
                <c:pt idx="34">
                  <c:v>10.188121149568396</c:v>
                </c:pt>
                <c:pt idx="35">
                  <c:v>11.167287406989768</c:v>
                </c:pt>
                <c:pt idx="36">
                  <c:v>12.117267172248109</c:v>
                </c:pt>
                <c:pt idx="37">
                  <c:v>13.452011297950799</c:v>
                </c:pt>
                <c:pt idx="38">
                  <c:v>14.398903161175365</c:v>
                </c:pt>
                <c:pt idx="39">
                  <c:v>15.342805143868842</c:v>
                </c:pt>
                <c:pt idx="40">
                  <c:v>16.356596720142925</c:v>
                </c:pt>
                <c:pt idx="41">
                  <c:v>17.291526164460798</c:v>
                </c:pt>
                <c:pt idx="42">
                  <c:v>18.386780949996798</c:v>
                </c:pt>
                <c:pt idx="43">
                  <c:v>19.254608111719943</c:v>
                </c:pt>
                <c:pt idx="44">
                  <c:v>20.431323150880878</c:v>
                </c:pt>
                <c:pt idx="45">
                  <c:v>21.421428947528298</c:v>
                </c:pt>
                <c:pt idx="46">
                  <c:v>22.373582328616248</c:v>
                </c:pt>
                <c:pt idx="47">
                  <c:v>23.398431106076966</c:v>
                </c:pt>
                <c:pt idx="48">
                  <c:v>24.662270945853372</c:v>
                </c:pt>
                <c:pt idx="49">
                  <c:v>25.354882329260505</c:v>
                </c:pt>
                <c:pt idx="50">
                  <c:v>26.417524314166823</c:v>
                </c:pt>
                <c:pt idx="51">
                  <c:v>27.445138827844467</c:v>
                </c:pt>
                <c:pt idx="52">
                  <c:v>28.496005595352617</c:v>
                </c:pt>
                <c:pt idx="53">
                  <c:v>29.197070531701208</c:v>
                </c:pt>
                <c:pt idx="54">
                  <c:v>30.45469268101294</c:v>
                </c:pt>
                <c:pt idx="55">
                  <c:v>31.604452070358509</c:v>
                </c:pt>
                <c:pt idx="56">
                  <c:v>32.410384997120417</c:v>
                </c:pt>
                <c:pt idx="57">
                  <c:v>33.580434308065357</c:v>
                </c:pt>
                <c:pt idx="58">
                  <c:v>34.566902812068754</c:v>
                </c:pt>
                <c:pt idx="59">
                  <c:v>35.331818889623534</c:v>
                </c:pt>
                <c:pt idx="60">
                  <c:v>36.574548404334287</c:v>
                </c:pt>
                <c:pt idx="61">
                  <c:v>37.668670406482121</c:v>
                </c:pt>
                <c:pt idx="62">
                  <c:v>38.669542376581241</c:v>
                </c:pt>
                <c:pt idx="63">
                  <c:v>39.763584395196737</c:v>
                </c:pt>
                <c:pt idx="64">
                  <c:v>40.534292304603248</c:v>
                </c:pt>
                <c:pt idx="65">
                  <c:v>41.572804870226513</c:v>
                </c:pt>
                <c:pt idx="66">
                  <c:v>42.733732840951845</c:v>
                </c:pt>
                <c:pt idx="67">
                  <c:v>43.778131631317137</c:v>
                </c:pt>
                <c:pt idx="68">
                  <c:v>44.580785444658432</c:v>
                </c:pt>
                <c:pt idx="69">
                  <c:v>45.639697353796826</c:v>
                </c:pt>
                <c:pt idx="70">
                  <c:v>46.794683935850607</c:v>
                </c:pt>
                <c:pt idx="71">
                  <c:v>47.847596002155896</c:v>
                </c:pt>
                <c:pt idx="72">
                  <c:v>48.591945212640638</c:v>
                </c:pt>
                <c:pt idx="73">
                  <c:v>49.621655766053756</c:v>
                </c:pt>
                <c:pt idx="74">
                  <c:v>50.65717408703491</c:v>
                </c:pt>
                <c:pt idx="75">
                  <c:v>51.500501226010975</c:v>
                </c:pt>
                <c:pt idx="76">
                  <c:v>52.704756061081753</c:v>
                </c:pt>
                <c:pt idx="77">
                  <c:v>53.903291143429961</c:v>
                </c:pt>
                <c:pt idx="78">
                  <c:v>54.749509182515006</c:v>
                </c:pt>
                <c:pt idx="79">
                  <c:v>55.854854384293262</c:v>
                </c:pt>
                <c:pt idx="80">
                  <c:v>56.913608651261377</c:v>
                </c:pt>
                <c:pt idx="81">
                  <c:v>57.969447905706758</c:v>
                </c:pt>
                <c:pt idx="82">
                  <c:v>58.827311879991257</c:v>
                </c:pt>
                <c:pt idx="83">
                  <c:v>59.848109695852251</c:v>
                </c:pt>
                <c:pt idx="84">
                  <c:v>60.831174043468629</c:v>
                </c:pt>
                <c:pt idx="85">
                  <c:v>61.849179665776667</c:v>
                </c:pt>
                <c:pt idx="86">
                  <c:v>62.94870590039212</c:v>
                </c:pt>
                <c:pt idx="87">
                  <c:v>63.882303323989824</c:v>
                </c:pt>
                <c:pt idx="88">
                  <c:v>64.903247384277421</c:v>
                </c:pt>
                <c:pt idx="89">
                  <c:v>65.793114737349995</c:v>
                </c:pt>
                <c:pt idx="90">
                  <c:v>66.904332954105115</c:v>
                </c:pt>
                <c:pt idx="91">
                  <c:v>67.986455603712145</c:v>
                </c:pt>
                <c:pt idx="92">
                  <c:v>69.007464994645247</c:v>
                </c:pt>
                <c:pt idx="93">
                  <c:v>69.856749254980969</c:v>
                </c:pt>
                <c:pt idx="94">
                  <c:v>70.749649271709714</c:v>
                </c:pt>
                <c:pt idx="95">
                  <c:v>71.986137191055761</c:v>
                </c:pt>
                <c:pt idx="96">
                  <c:v>72.992689575543864</c:v>
                </c:pt>
                <c:pt idx="97">
                  <c:v>73.900301675029553</c:v>
                </c:pt>
                <c:pt idx="98">
                  <c:v>75.090294224982557</c:v>
                </c:pt>
                <c:pt idx="99">
                  <c:v>75.788391619329843</c:v>
                </c:pt>
                <c:pt idx="100">
                  <c:v>76.815444369659389</c:v>
                </c:pt>
                <c:pt idx="101">
                  <c:v>77.90361484769771</c:v>
                </c:pt>
                <c:pt idx="102">
                  <c:v>78.942387221112142</c:v>
                </c:pt>
                <c:pt idx="103">
                  <c:v>80.097628001424752</c:v>
                </c:pt>
                <c:pt idx="104">
                  <c:v>80.667852975917668</c:v>
                </c:pt>
                <c:pt idx="105">
                  <c:v>82.038570759079875</c:v>
                </c:pt>
                <c:pt idx="106">
                  <c:v>83.170653213942373</c:v>
                </c:pt>
                <c:pt idx="107">
                  <c:v>84.276573421114719</c:v>
                </c:pt>
                <c:pt idx="108">
                  <c:v>85.213738990258989</c:v>
                </c:pt>
                <c:pt idx="109">
                  <c:v>86.145133815875525</c:v>
                </c:pt>
                <c:pt idx="110">
                  <c:v>86.989259930789373</c:v>
                </c:pt>
                <c:pt idx="111">
                  <c:v>88.366099015512162</c:v>
                </c:pt>
                <c:pt idx="112">
                  <c:v>88.948389384803917</c:v>
                </c:pt>
                <c:pt idx="113">
                  <c:v>90.194367549006671</c:v>
                </c:pt>
                <c:pt idx="114">
                  <c:v>91.382192268606346</c:v>
                </c:pt>
                <c:pt idx="115">
                  <c:v>92.261542088839406</c:v>
                </c:pt>
                <c:pt idx="116">
                  <c:v>93.172972752255262</c:v>
                </c:pt>
                <c:pt idx="117">
                  <c:v>94.061181881562021</c:v>
                </c:pt>
                <c:pt idx="118">
                  <c:v>95.019315554753035</c:v>
                </c:pt>
                <c:pt idx="119">
                  <c:v>96.146409158751666</c:v>
                </c:pt>
                <c:pt idx="120">
                  <c:v>97.026097750882286</c:v>
                </c:pt>
                <c:pt idx="121">
                  <c:v>98.400698909744719</c:v>
                </c:pt>
                <c:pt idx="122">
                  <c:v>99.367860592058776</c:v>
                </c:pt>
                <c:pt idx="123">
                  <c:v>100.31472209370756</c:v>
                </c:pt>
                <c:pt idx="124">
                  <c:v>101.28494821349834</c:v>
                </c:pt>
                <c:pt idx="125">
                  <c:v>102.36598154545966</c:v>
                </c:pt>
                <c:pt idx="126">
                  <c:v>103.42661764812854</c:v>
                </c:pt>
                <c:pt idx="127">
                  <c:v>104.43785203469346</c:v>
                </c:pt>
                <c:pt idx="128">
                  <c:v>105.3239981493012</c:v>
                </c:pt>
                <c:pt idx="129">
                  <c:v>106.27427258469515</c:v>
                </c:pt>
                <c:pt idx="130">
                  <c:v>107.41967899401806</c:v>
                </c:pt>
                <c:pt idx="131">
                  <c:v>108.32663037336809</c:v>
                </c:pt>
                <c:pt idx="132">
                  <c:v>109.34123135759579</c:v>
                </c:pt>
                <c:pt idx="133">
                  <c:v>110.05607123056112</c:v>
                </c:pt>
                <c:pt idx="134">
                  <c:v>111.39692280987001</c:v>
                </c:pt>
                <c:pt idx="135">
                  <c:v>112.53991393863765</c:v>
                </c:pt>
                <c:pt idx="136">
                  <c:v>113.36858271720359</c:v>
                </c:pt>
                <c:pt idx="137">
                  <c:v>114.20630189045421</c:v>
                </c:pt>
                <c:pt idx="138">
                  <c:v>115.55923981781821</c:v>
                </c:pt>
                <c:pt idx="139">
                  <c:v>116.34163762858591</c:v>
                </c:pt>
                <c:pt idx="140">
                  <c:v>117.55504907946492</c:v>
                </c:pt>
                <c:pt idx="141">
                  <c:v>118.42209372445143</c:v>
                </c:pt>
                <c:pt idx="142">
                  <c:v>119.33874346797306</c:v>
                </c:pt>
                <c:pt idx="143">
                  <c:v>120.4916367528534</c:v>
                </c:pt>
                <c:pt idx="144">
                  <c:v>121.12025271715764</c:v>
                </c:pt>
                <c:pt idx="145">
                  <c:v>122.54682697289407</c:v>
                </c:pt>
                <c:pt idx="146">
                  <c:v>123.43773966542003</c:v>
                </c:pt>
                <c:pt idx="147">
                  <c:v>124.62870636707912</c:v>
                </c:pt>
                <c:pt idx="148">
                  <c:v>125.6800243639301</c:v>
                </c:pt>
                <c:pt idx="149">
                  <c:v>126.7434663965491</c:v>
                </c:pt>
                <c:pt idx="150">
                  <c:v>127.5300380231977</c:v>
                </c:pt>
                <c:pt idx="151">
                  <c:v>128.45069364958644</c:v>
                </c:pt>
                <c:pt idx="152">
                  <c:v>129.54621879539195</c:v>
                </c:pt>
                <c:pt idx="153">
                  <c:v>130.44965766167542</c:v>
                </c:pt>
                <c:pt idx="154">
                  <c:v>131.42021359083174</c:v>
                </c:pt>
                <c:pt idx="155">
                  <c:v>132.72918852322312</c:v>
                </c:pt>
                <c:pt idx="156">
                  <c:v>133.59809005246359</c:v>
                </c:pt>
                <c:pt idx="157">
                  <c:v>134.68558422335414</c:v>
                </c:pt>
                <c:pt idx="158">
                  <c:v>135.66836027835464</c:v>
                </c:pt>
                <c:pt idx="159">
                  <c:v>136.68040810885483</c:v>
                </c:pt>
                <c:pt idx="160">
                  <c:v>137.69308422807308</c:v>
                </c:pt>
                <c:pt idx="161">
                  <c:v>138.35585566844409</c:v>
                </c:pt>
                <c:pt idx="162">
                  <c:v>139.59849617154785</c:v>
                </c:pt>
                <c:pt idx="163">
                  <c:v>140.57618568421475</c:v>
                </c:pt>
                <c:pt idx="164">
                  <c:v>141.52489100607943</c:v>
                </c:pt>
                <c:pt idx="165">
                  <c:v>142.69226466471073</c:v>
                </c:pt>
                <c:pt idx="166">
                  <c:v>143.58300647682756</c:v>
                </c:pt>
                <c:pt idx="167">
                  <c:v>144.63473242159577</c:v>
                </c:pt>
                <c:pt idx="168">
                  <c:v>145.69771438652938</c:v>
                </c:pt>
                <c:pt idx="169">
                  <c:v>146.80165826462868</c:v>
                </c:pt>
                <c:pt idx="170">
                  <c:v>147.81834962260078</c:v>
                </c:pt>
                <c:pt idx="171">
                  <c:v>148.83520718571719</c:v>
                </c:pt>
                <c:pt idx="172">
                  <c:v>149.8143464334793</c:v>
                </c:pt>
                <c:pt idx="173">
                  <c:v>150.79723028257783</c:v>
                </c:pt>
                <c:pt idx="174">
                  <c:v>151.75631774542336</c:v>
                </c:pt>
                <c:pt idx="175">
                  <c:v>152.96040874865835</c:v>
                </c:pt>
                <c:pt idx="176">
                  <c:v>153.92276074368868</c:v>
                </c:pt>
                <c:pt idx="177">
                  <c:v>155.03394745148182</c:v>
                </c:pt>
                <c:pt idx="178">
                  <c:v>155.99739294836101</c:v>
                </c:pt>
                <c:pt idx="179">
                  <c:v>157.16435428369934</c:v>
                </c:pt>
                <c:pt idx="180">
                  <c:v>158.17408393794261</c:v>
                </c:pt>
                <c:pt idx="181">
                  <c:v>159.0965341250577</c:v>
                </c:pt>
                <c:pt idx="182">
                  <c:v>160.37777995865912</c:v>
                </c:pt>
                <c:pt idx="183">
                  <c:v>161.023611118974</c:v>
                </c:pt>
                <c:pt idx="184">
                  <c:v>162.32358677598216</c:v>
                </c:pt>
                <c:pt idx="185">
                  <c:v>163.38093339928247</c:v>
                </c:pt>
                <c:pt idx="186">
                  <c:v>164.39473588401802</c:v>
                </c:pt>
                <c:pt idx="187">
                  <c:v>165.00920315889738</c:v>
                </c:pt>
                <c:pt idx="188">
                  <c:v>166.12253806912705</c:v>
                </c:pt>
                <c:pt idx="189">
                  <c:v>167.18358365576088</c:v>
                </c:pt>
                <c:pt idx="190">
                  <c:v>168.2827522439697</c:v>
                </c:pt>
                <c:pt idx="191">
                  <c:v>169.23140865107416</c:v>
                </c:pt>
                <c:pt idx="192">
                  <c:v>170.1501564033702</c:v>
                </c:pt>
                <c:pt idx="193">
                  <c:v>171.38707327126437</c:v>
                </c:pt>
                <c:pt idx="194">
                  <c:v>172.32081955802224</c:v>
                </c:pt>
                <c:pt idx="195">
                  <c:v>173.09138862080118</c:v>
                </c:pt>
                <c:pt idx="196">
                  <c:v>174.23080750620665</c:v>
                </c:pt>
                <c:pt idx="197">
                  <c:v>175.37818448080256</c:v>
                </c:pt>
                <c:pt idx="198">
                  <c:v>176.45284246993637</c:v>
                </c:pt>
                <c:pt idx="199">
                  <c:v>177.45768957492629</c:v>
                </c:pt>
                <c:pt idx="200">
                  <c:v>178.32851340093541</c:v>
                </c:pt>
                <c:pt idx="201">
                  <c:v>179.45344873880535</c:v>
                </c:pt>
                <c:pt idx="202">
                  <c:v>180.67785323775922</c:v>
                </c:pt>
                <c:pt idx="203">
                  <c:v>181.46585801574034</c:v>
                </c:pt>
                <c:pt idx="204">
                  <c:v>182.54772728092996</c:v>
                </c:pt>
                <c:pt idx="205">
                  <c:v>183.54225834762707</c:v>
                </c:pt>
                <c:pt idx="206">
                  <c:v>184.68006498478209</c:v>
                </c:pt>
                <c:pt idx="207">
                  <c:v>185.53784572978503</c:v>
                </c:pt>
                <c:pt idx="208">
                  <c:v>186.7737507140364</c:v>
                </c:pt>
                <c:pt idx="209">
                  <c:v>187.69916221561587</c:v>
                </c:pt>
                <c:pt idx="210">
                  <c:v>188.65400130060243</c:v>
                </c:pt>
                <c:pt idx="211">
                  <c:v>189.50686376524646</c:v>
                </c:pt>
                <c:pt idx="212">
                  <c:v>190.7396040771155</c:v>
                </c:pt>
                <c:pt idx="213">
                  <c:v>191.9142029614535</c:v>
                </c:pt>
                <c:pt idx="214">
                  <c:v>192.77208799831237</c:v>
                </c:pt>
                <c:pt idx="215">
                  <c:v>193.96474733782168</c:v>
                </c:pt>
                <c:pt idx="216">
                  <c:v>194.86555731475681</c:v>
                </c:pt>
                <c:pt idx="217">
                  <c:v>195.78413135194697</c:v>
                </c:pt>
                <c:pt idx="218">
                  <c:v>196.95420304211925</c:v>
                </c:pt>
                <c:pt idx="219">
                  <c:v>197.95800713306807</c:v>
                </c:pt>
                <c:pt idx="220">
                  <c:v>199.0278652748614</c:v>
                </c:pt>
                <c:pt idx="221">
                  <c:v>200.25137269573821</c:v>
                </c:pt>
                <c:pt idx="222">
                  <c:v>201.06895130099505</c:v>
                </c:pt>
                <c:pt idx="223">
                  <c:v>201.97152035530263</c:v>
                </c:pt>
                <c:pt idx="224">
                  <c:v>203.17246662297231</c:v>
                </c:pt>
                <c:pt idx="225">
                  <c:v>204.03755394099397</c:v>
                </c:pt>
                <c:pt idx="226">
                  <c:v>205.31379006367851</c:v>
                </c:pt>
                <c:pt idx="227">
                  <c:v>206.14726179905199</c:v>
                </c:pt>
                <c:pt idx="228">
                  <c:v>207.25580629717371</c:v>
                </c:pt>
                <c:pt idx="229">
                  <c:v>207.90265712151643</c:v>
                </c:pt>
                <c:pt idx="230">
                  <c:v>209.20765918348138</c:v>
                </c:pt>
                <c:pt idx="231">
                  <c:v>209.89594058351787</c:v>
                </c:pt>
                <c:pt idx="232">
                  <c:v>211.20916671978577</c:v>
                </c:pt>
                <c:pt idx="233">
                  <c:v>212.23432883000874</c:v>
                </c:pt>
                <c:pt idx="234">
                  <c:v>213.31242490282244</c:v>
                </c:pt>
                <c:pt idx="235">
                  <c:v>214.13631464553009</c:v>
                </c:pt>
                <c:pt idx="236">
                  <c:v>215.10966049921657</c:v>
                </c:pt>
                <c:pt idx="237">
                  <c:v>215.98381140950431</c:v>
                </c:pt>
                <c:pt idx="238">
                  <c:v>217.11278778469648</c:v>
                </c:pt>
                <c:pt idx="239">
                  <c:v>218.08892563110297</c:v>
                </c:pt>
                <c:pt idx="240">
                  <c:v>218.8351659725775</c:v>
                </c:pt>
                <c:pt idx="241">
                  <c:v>219.99432151318413</c:v>
                </c:pt>
                <c:pt idx="242">
                  <c:v>221.2591658992927</c:v>
                </c:pt>
                <c:pt idx="243">
                  <c:v>222.07063551717491</c:v>
                </c:pt>
                <c:pt idx="244">
                  <c:v>223.10106240635952</c:v>
                </c:pt>
                <c:pt idx="245">
                  <c:v>223.86333401852693</c:v>
                </c:pt>
                <c:pt idx="246">
                  <c:v>224.72541586153318</c:v>
                </c:pt>
                <c:pt idx="247">
                  <c:v>225.84838505437531</c:v>
                </c:pt>
                <c:pt idx="248">
                  <c:v>226.74033190439545</c:v>
                </c:pt>
                <c:pt idx="249">
                  <c:v>227.50370298933166</c:v>
                </c:pt>
                <c:pt idx="250">
                  <c:v>228.86998247715621</c:v>
                </c:pt>
                <c:pt idx="251">
                  <c:v>229.51386337327978</c:v>
                </c:pt>
                <c:pt idx="252">
                  <c:v>230.6267100537973</c:v>
                </c:pt>
                <c:pt idx="253">
                  <c:v>231.52308763616625</c:v>
                </c:pt>
                <c:pt idx="254">
                  <c:v>232.57212092945886</c:v>
                </c:pt>
                <c:pt idx="255">
                  <c:v>233.37826628531403</c:v>
                </c:pt>
                <c:pt idx="256">
                  <c:v>234.3048457747845</c:v>
                </c:pt>
                <c:pt idx="257">
                  <c:v>235.18721863243283</c:v>
                </c:pt>
                <c:pt idx="258">
                  <c:v>236.16426023851525</c:v>
                </c:pt>
                <c:pt idx="259">
                  <c:v>237.02436531740057</c:v>
                </c:pt>
                <c:pt idx="260">
                  <c:v>237.99910235779643</c:v>
                </c:pt>
                <c:pt idx="261">
                  <c:v>236.45564923467839</c:v>
                </c:pt>
                <c:pt idx="262">
                  <c:v>236.09078481456007</c:v>
                </c:pt>
                <c:pt idx="263">
                  <c:v>160.76461944316961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C-4CCE-9EF7-189417E5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63600"/>
        <c:axId val="202466296"/>
      </c:scatterChart>
      <c:valAx>
        <c:axId val="20246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66296"/>
        <c:crosses val="autoZero"/>
        <c:crossBetween val="midCat"/>
      </c:valAx>
      <c:valAx>
        <c:axId val="20246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6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'S6(water)(DMTA)'!$G$7:$G$985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8.2500000000000027E-5</c:v>
                </c:pt>
                <c:pt idx="2">
                  <c:v>1.6500000000000005E-4</c:v>
                </c:pt>
                <c:pt idx="3">
                  <c:v>2.5575000000000006E-4</c:v>
                </c:pt>
                <c:pt idx="4">
                  <c:v>3.3825000000000001E-4</c:v>
                </c:pt>
                <c:pt idx="5">
                  <c:v>4.2075000000000006E-4</c:v>
                </c:pt>
                <c:pt idx="6">
                  <c:v>5.0325000000000012E-4</c:v>
                </c:pt>
                <c:pt idx="7">
                  <c:v>5.9400000000000013E-4</c:v>
                </c:pt>
                <c:pt idx="8">
                  <c:v>6.7650000000000002E-4</c:v>
                </c:pt>
                <c:pt idx="9">
                  <c:v>7.5900000000000013E-4</c:v>
                </c:pt>
                <c:pt idx="10">
                  <c:v>8.4150000000000013E-4</c:v>
                </c:pt>
                <c:pt idx="11">
                  <c:v>9.3225000000000014E-4</c:v>
                </c:pt>
                <c:pt idx="12">
                  <c:v>1.01475E-3</c:v>
                </c:pt>
                <c:pt idx="13">
                  <c:v>1.0972500000000001E-3</c:v>
                </c:pt>
                <c:pt idx="14">
                  <c:v>1.1797500000000002E-3</c:v>
                </c:pt>
                <c:pt idx="15">
                  <c:v>1.2704999999999999E-3</c:v>
                </c:pt>
                <c:pt idx="16">
                  <c:v>1.353E-3</c:v>
                </c:pt>
                <c:pt idx="17">
                  <c:v>1.4355000000000001E-3</c:v>
                </c:pt>
                <c:pt idx="18">
                  <c:v>1.5180000000000003E-3</c:v>
                </c:pt>
                <c:pt idx="19">
                  <c:v>1.6087499999999999E-3</c:v>
                </c:pt>
                <c:pt idx="20">
                  <c:v>1.69125E-3</c:v>
                </c:pt>
                <c:pt idx="21">
                  <c:v>1.7737500000000004E-3</c:v>
                </c:pt>
                <c:pt idx="22">
                  <c:v>1.8562500000000005E-3</c:v>
                </c:pt>
                <c:pt idx="23">
                  <c:v>1.9470000000000002E-3</c:v>
                </c:pt>
                <c:pt idx="24">
                  <c:v>2.0295000000000001E-3</c:v>
                </c:pt>
                <c:pt idx="25">
                  <c:v>2.1120000000000002E-3</c:v>
                </c:pt>
                <c:pt idx="26">
                  <c:v>2.1945000000000003E-3</c:v>
                </c:pt>
                <c:pt idx="27">
                  <c:v>2.2852500000000004E-3</c:v>
                </c:pt>
                <c:pt idx="28">
                  <c:v>2.3677500000000005E-3</c:v>
                </c:pt>
                <c:pt idx="29">
                  <c:v>2.4502500000000002E-3</c:v>
                </c:pt>
                <c:pt idx="30">
                  <c:v>2.5327500000000003E-3</c:v>
                </c:pt>
                <c:pt idx="31">
                  <c:v>2.6235000000000004E-3</c:v>
                </c:pt>
                <c:pt idx="32">
                  <c:v>2.7060000000000001E-3</c:v>
                </c:pt>
                <c:pt idx="33">
                  <c:v>2.7885000000000006E-3</c:v>
                </c:pt>
                <c:pt idx="34">
                  <c:v>2.8710000000000003E-3</c:v>
                </c:pt>
                <c:pt idx="35">
                  <c:v>2.9617500000000004E-3</c:v>
                </c:pt>
                <c:pt idx="36">
                  <c:v>3.0442500000000001E-3</c:v>
                </c:pt>
                <c:pt idx="37">
                  <c:v>3.1267500000000002E-3</c:v>
                </c:pt>
                <c:pt idx="38">
                  <c:v>3.2092500000000003E-3</c:v>
                </c:pt>
                <c:pt idx="39">
                  <c:v>3.3000000000000008E-3</c:v>
                </c:pt>
                <c:pt idx="40">
                  <c:v>3.3825000000000001E-3</c:v>
                </c:pt>
                <c:pt idx="41">
                  <c:v>3.4650000000000002E-3</c:v>
                </c:pt>
                <c:pt idx="42">
                  <c:v>3.5475000000000007E-3</c:v>
                </c:pt>
                <c:pt idx="43">
                  <c:v>3.63825E-3</c:v>
                </c:pt>
                <c:pt idx="44">
                  <c:v>3.7207500000000005E-3</c:v>
                </c:pt>
                <c:pt idx="45">
                  <c:v>3.8032500000000002E-3</c:v>
                </c:pt>
                <c:pt idx="46">
                  <c:v>3.8857499999999999E-3</c:v>
                </c:pt>
                <c:pt idx="47">
                  <c:v>3.9765E-3</c:v>
                </c:pt>
                <c:pt idx="48">
                  <c:v>4.0590000000000001E-3</c:v>
                </c:pt>
                <c:pt idx="49">
                  <c:v>4.1415000000000002E-3</c:v>
                </c:pt>
                <c:pt idx="50">
                  <c:v>4.2240000000000003E-3</c:v>
                </c:pt>
                <c:pt idx="51">
                  <c:v>4.31475E-3</c:v>
                </c:pt>
                <c:pt idx="52">
                  <c:v>4.397250000000001E-3</c:v>
                </c:pt>
                <c:pt idx="53">
                  <c:v>4.4797500000000002E-3</c:v>
                </c:pt>
                <c:pt idx="54">
                  <c:v>4.5622500000000012E-3</c:v>
                </c:pt>
                <c:pt idx="55">
                  <c:v>4.6530000000000009E-3</c:v>
                </c:pt>
                <c:pt idx="56">
                  <c:v>4.735500000000001E-3</c:v>
                </c:pt>
                <c:pt idx="57">
                  <c:v>4.8180000000000011E-3</c:v>
                </c:pt>
                <c:pt idx="58">
                  <c:v>4.9005000000000012E-3</c:v>
                </c:pt>
                <c:pt idx="59">
                  <c:v>4.9912500000000018E-3</c:v>
                </c:pt>
                <c:pt idx="60">
                  <c:v>5.073750000000001E-3</c:v>
                </c:pt>
                <c:pt idx="61">
                  <c:v>5.1562500000000002E-3</c:v>
                </c:pt>
                <c:pt idx="62">
                  <c:v>5.2387500000000012E-3</c:v>
                </c:pt>
                <c:pt idx="63">
                  <c:v>5.3295E-3</c:v>
                </c:pt>
                <c:pt idx="64">
                  <c:v>5.4120000000000001E-3</c:v>
                </c:pt>
                <c:pt idx="65">
                  <c:v>5.4945000000000011E-3</c:v>
                </c:pt>
                <c:pt idx="66">
                  <c:v>5.5770000000000012E-3</c:v>
                </c:pt>
                <c:pt idx="67">
                  <c:v>5.66775E-3</c:v>
                </c:pt>
                <c:pt idx="68">
                  <c:v>5.750250000000001E-3</c:v>
                </c:pt>
                <c:pt idx="69">
                  <c:v>5.832750000000002E-3</c:v>
                </c:pt>
                <c:pt idx="70">
                  <c:v>5.9152500000000004E-3</c:v>
                </c:pt>
                <c:pt idx="71">
                  <c:v>6.0060000000000009E-3</c:v>
                </c:pt>
                <c:pt idx="72">
                  <c:v>6.088500000000001E-3</c:v>
                </c:pt>
                <c:pt idx="73">
                  <c:v>6.1709999999999994E-3</c:v>
                </c:pt>
                <c:pt idx="74">
                  <c:v>6.2535000000000004E-3</c:v>
                </c:pt>
                <c:pt idx="75">
                  <c:v>6.3442500000000001E-3</c:v>
                </c:pt>
                <c:pt idx="76">
                  <c:v>6.426750000000001E-3</c:v>
                </c:pt>
                <c:pt idx="77">
                  <c:v>6.5092500000000011E-3</c:v>
                </c:pt>
                <c:pt idx="78">
                  <c:v>6.5917500000000004E-3</c:v>
                </c:pt>
                <c:pt idx="79">
                  <c:v>6.6825000000000009E-3</c:v>
                </c:pt>
                <c:pt idx="80">
                  <c:v>6.7650000000000002E-3</c:v>
                </c:pt>
                <c:pt idx="81">
                  <c:v>6.8475000000000012E-3</c:v>
                </c:pt>
                <c:pt idx="82">
                  <c:v>6.9300000000000021E-3</c:v>
                </c:pt>
                <c:pt idx="83">
                  <c:v>7.0207500000000009E-3</c:v>
                </c:pt>
                <c:pt idx="84">
                  <c:v>7.1032500000000011E-3</c:v>
                </c:pt>
                <c:pt idx="85">
                  <c:v>7.1857500000000012E-3</c:v>
                </c:pt>
                <c:pt idx="86">
                  <c:v>7.2682500000000004E-3</c:v>
                </c:pt>
                <c:pt idx="87">
                  <c:v>7.359000000000001E-3</c:v>
                </c:pt>
                <c:pt idx="88">
                  <c:v>7.4415000000000011E-3</c:v>
                </c:pt>
                <c:pt idx="89">
                  <c:v>7.5240000000000003E-3</c:v>
                </c:pt>
                <c:pt idx="90">
                  <c:v>7.6065000000000004E-3</c:v>
                </c:pt>
                <c:pt idx="91">
                  <c:v>7.6972500000000018E-3</c:v>
                </c:pt>
                <c:pt idx="92">
                  <c:v>7.7797500000000011E-3</c:v>
                </c:pt>
                <c:pt idx="93">
                  <c:v>7.8622500000000012E-3</c:v>
                </c:pt>
                <c:pt idx="94">
                  <c:v>7.9447500000000022E-3</c:v>
                </c:pt>
                <c:pt idx="95">
                  <c:v>8.035500000000001E-3</c:v>
                </c:pt>
                <c:pt idx="96">
                  <c:v>8.118000000000002E-3</c:v>
                </c:pt>
                <c:pt idx="97">
                  <c:v>8.2005000000000012E-3</c:v>
                </c:pt>
                <c:pt idx="98">
                  <c:v>8.2830000000000004E-3</c:v>
                </c:pt>
                <c:pt idx="99">
                  <c:v>8.373750000000001E-3</c:v>
                </c:pt>
                <c:pt idx="100">
                  <c:v>8.4562500000000002E-3</c:v>
                </c:pt>
                <c:pt idx="101">
                  <c:v>8.5387499999999995E-3</c:v>
                </c:pt>
                <c:pt idx="102">
                  <c:v>8.6212500000000004E-3</c:v>
                </c:pt>
                <c:pt idx="103">
                  <c:v>8.712000000000001E-3</c:v>
                </c:pt>
                <c:pt idx="104">
                  <c:v>8.794500000000002E-3</c:v>
                </c:pt>
                <c:pt idx="105">
                  <c:v>8.8770000000000012E-3</c:v>
                </c:pt>
                <c:pt idx="106">
                  <c:v>8.9595000000000004E-3</c:v>
                </c:pt>
                <c:pt idx="107">
                  <c:v>9.050250000000001E-3</c:v>
                </c:pt>
                <c:pt idx="108">
                  <c:v>9.1327500000000002E-3</c:v>
                </c:pt>
                <c:pt idx="109">
                  <c:v>9.2152500000000012E-3</c:v>
                </c:pt>
                <c:pt idx="110">
                  <c:v>9.2977500000000005E-3</c:v>
                </c:pt>
                <c:pt idx="111">
                  <c:v>9.388500000000001E-3</c:v>
                </c:pt>
                <c:pt idx="112">
                  <c:v>9.471000000000002E-3</c:v>
                </c:pt>
                <c:pt idx="113">
                  <c:v>9.5535000000000012E-3</c:v>
                </c:pt>
                <c:pt idx="114">
                  <c:v>9.6360000000000022E-3</c:v>
                </c:pt>
                <c:pt idx="115">
                  <c:v>9.726750000000001E-3</c:v>
                </c:pt>
                <c:pt idx="116">
                  <c:v>9.809250000000002E-3</c:v>
                </c:pt>
                <c:pt idx="117">
                  <c:v>9.891750000000003E-3</c:v>
                </c:pt>
                <c:pt idx="118">
                  <c:v>9.9825000000000001E-3</c:v>
                </c:pt>
                <c:pt idx="119">
                  <c:v>1.0065000000000001E-2</c:v>
                </c:pt>
                <c:pt idx="120">
                  <c:v>1.01475E-2</c:v>
                </c:pt>
                <c:pt idx="121">
                  <c:v>1.023E-2</c:v>
                </c:pt>
                <c:pt idx="122">
                  <c:v>1.03125E-2</c:v>
                </c:pt>
                <c:pt idx="123">
                  <c:v>1.0403250000000001E-2</c:v>
                </c:pt>
                <c:pt idx="124">
                  <c:v>1.0485750000000002E-2</c:v>
                </c:pt>
                <c:pt idx="125">
                  <c:v>1.0568250000000001E-2</c:v>
                </c:pt>
                <c:pt idx="126">
                  <c:v>1.0650750000000002E-2</c:v>
                </c:pt>
                <c:pt idx="127">
                  <c:v>1.0741500000000001E-2</c:v>
                </c:pt>
                <c:pt idx="128">
                  <c:v>1.0824E-2</c:v>
                </c:pt>
                <c:pt idx="129">
                  <c:v>1.0906500000000001E-2</c:v>
                </c:pt>
                <c:pt idx="130">
                  <c:v>1.0989000000000002E-2</c:v>
                </c:pt>
                <c:pt idx="131">
                  <c:v>1.1079750000000001E-2</c:v>
                </c:pt>
                <c:pt idx="132">
                  <c:v>1.1162250000000002E-2</c:v>
                </c:pt>
                <c:pt idx="133">
                  <c:v>1.1244750000000001E-2</c:v>
                </c:pt>
                <c:pt idx="134">
                  <c:v>1.1327250000000001E-2</c:v>
                </c:pt>
                <c:pt idx="135">
                  <c:v>1.1418000000000001E-2</c:v>
                </c:pt>
                <c:pt idx="136">
                  <c:v>1.1500500000000002E-2</c:v>
                </c:pt>
                <c:pt idx="137">
                  <c:v>1.1583000000000003E-2</c:v>
                </c:pt>
                <c:pt idx="138">
                  <c:v>1.1665500000000004E-2</c:v>
                </c:pt>
                <c:pt idx="139">
                  <c:v>1.1756250000000001E-2</c:v>
                </c:pt>
                <c:pt idx="140">
                  <c:v>1.183875E-2</c:v>
                </c:pt>
                <c:pt idx="141">
                  <c:v>1.1921250000000001E-2</c:v>
                </c:pt>
                <c:pt idx="142">
                  <c:v>1.2003750000000002E-2</c:v>
                </c:pt>
                <c:pt idx="143">
                  <c:v>1.2094499999999999E-2</c:v>
                </c:pt>
                <c:pt idx="144">
                  <c:v>1.2177E-2</c:v>
                </c:pt>
                <c:pt idx="145">
                  <c:v>1.2259500000000001E-2</c:v>
                </c:pt>
                <c:pt idx="146">
                  <c:v>1.2341999999999999E-2</c:v>
                </c:pt>
                <c:pt idx="147">
                  <c:v>1.2432750000000003E-2</c:v>
                </c:pt>
                <c:pt idx="148">
                  <c:v>1.2515250000000002E-2</c:v>
                </c:pt>
                <c:pt idx="149">
                  <c:v>1.2597750000000003E-2</c:v>
                </c:pt>
                <c:pt idx="150">
                  <c:v>1.2680250000000002E-2</c:v>
                </c:pt>
                <c:pt idx="151">
                  <c:v>1.2771000000000001E-2</c:v>
                </c:pt>
                <c:pt idx="152">
                  <c:v>1.2853500000000002E-2</c:v>
                </c:pt>
                <c:pt idx="153">
                  <c:v>1.2936000000000003E-2</c:v>
                </c:pt>
                <c:pt idx="154">
                  <c:v>1.3018500000000002E-2</c:v>
                </c:pt>
                <c:pt idx="155">
                  <c:v>1.3109249999999999E-2</c:v>
                </c:pt>
                <c:pt idx="156">
                  <c:v>1.319175E-2</c:v>
                </c:pt>
                <c:pt idx="157">
                  <c:v>1.3274250000000001E-2</c:v>
                </c:pt>
                <c:pt idx="158">
                  <c:v>1.3356750000000002E-2</c:v>
                </c:pt>
                <c:pt idx="159">
                  <c:v>1.3447500000000003E-2</c:v>
                </c:pt>
                <c:pt idx="160">
                  <c:v>1.353E-2</c:v>
                </c:pt>
                <c:pt idx="161">
                  <c:v>1.3612500000000001E-2</c:v>
                </c:pt>
                <c:pt idx="162">
                  <c:v>1.3695000000000002E-2</c:v>
                </c:pt>
                <c:pt idx="163">
                  <c:v>1.3785750000000001E-2</c:v>
                </c:pt>
                <c:pt idx="164">
                  <c:v>1.3868250000000002E-2</c:v>
                </c:pt>
                <c:pt idx="165">
                  <c:v>1.3950750000000003E-2</c:v>
                </c:pt>
                <c:pt idx="166">
                  <c:v>1.4033250000000002E-2</c:v>
                </c:pt>
                <c:pt idx="167">
                  <c:v>1.4124000000000001E-2</c:v>
                </c:pt>
                <c:pt idx="168">
                  <c:v>1.4206500000000002E-2</c:v>
                </c:pt>
                <c:pt idx="169">
                  <c:v>1.4289000000000001E-2</c:v>
                </c:pt>
                <c:pt idx="170">
                  <c:v>1.4371500000000002E-2</c:v>
                </c:pt>
                <c:pt idx="171">
                  <c:v>1.4462250000000003E-2</c:v>
                </c:pt>
                <c:pt idx="172">
                  <c:v>1.4544750000000002E-2</c:v>
                </c:pt>
                <c:pt idx="173">
                  <c:v>1.4627250000000003E-2</c:v>
                </c:pt>
                <c:pt idx="174">
                  <c:v>1.4718000000000002E-2</c:v>
                </c:pt>
                <c:pt idx="175">
                  <c:v>1.4800500000000001E-2</c:v>
                </c:pt>
                <c:pt idx="176">
                  <c:v>1.4883000000000002E-2</c:v>
                </c:pt>
                <c:pt idx="177">
                  <c:v>1.4965500000000003E-2</c:v>
                </c:pt>
                <c:pt idx="178">
                  <c:v>1.5048000000000001E-2</c:v>
                </c:pt>
                <c:pt idx="179">
                  <c:v>1.5138750000000001E-2</c:v>
                </c:pt>
                <c:pt idx="180">
                  <c:v>1.5221250000000002E-2</c:v>
                </c:pt>
                <c:pt idx="181">
                  <c:v>1.530375E-2</c:v>
                </c:pt>
                <c:pt idx="182">
                  <c:v>1.5394500000000004E-2</c:v>
                </c:pt>
                <c:pt idx="183">
                  <c:v>1.5477000000000001E-2</c:v>
                </c:pt>
                <c:pt idx="184">
                  <c:v>1.5559500000000002E-2</c:v>
                </c:pt>
                <c:pt idx="185">
                  <c:v>1.5642000000000003E-2</c:v>
                </c:pt>
                <c:pt idx="186">
                  <c:v>1.5724500000000002E-2</c:v>
                </c:pt>
                <c:pt idx="187">
                  <c:v>1.5782250000000001E-2</c:v>
                </c:pt>
              </c:numCache>
            </c:numRef>
          </c:xVal>
          <c:yVal>
            <c:numRef>
              <c:f>'S6(water)(DMTA)'!$F$7:$F$985</c:f>
              <c:numCache>
                <c:formatCode>General</c:formatCode>
                <c:ptCount val="979"/>
                <c:pt idx="0">
                  <c:v>0.39787014218515798</c:v>
                </c:pt>
                <c:pt idx="1">
                  <c:v>1.223936423459639</c:v>
                </c:pt>
                <c:pt idx="2">
                  <c:v>2.7599246270934454</c:v>
                </c:pt>
                <c:pt idx="3">
                  <c:v>2.9835280436283034</c:v>
                </c:pt>
                <c:pt idx="4">
                  <c:v>4.4501965354386703</c:v>
                </c:pt>
                <c:pt idx="5">
                  <c:v>5.8587089828682348</c:v>
                </c:pt>
                <c:pt idx="6">
                  <c:v>6.6732303876084051</c:v>
                </c:pt>
                <c:pt idx="7">
                  <c:v>7.6975453639563183</c:v>
                </c:pt>
                <c:pt idx="8">
                  <c:v>9.8348077604248871</c:v>
                </c:pt>
                <c:pt idx="9">
                  <c:v>10.245820646955268</c:v>
                </c:pt>
                <c:pt idx="10">
                  <c:v>11.968535426219308</c:v>
                </c:pt>
                <c:pt idx="11">
                  <c:v>12.873657076026076</c:v>
                </c:pt>
                <c:pt idx="12">
                  <c:v>14.074217106934459</c:v>
                </c:pt>
                <c:pt idx="13">
                  <c:v>15.211171233349779</c:v>
                </c:pt>
                <c:pt idx="14">
                  <c:v>16.491607613296974</c:v>
                </c:pt>
                <c:pt idx="15">
                  <c:v>17.918192809758938</c:v>
                </c:pt>
                <c:pt idx="16">
                  <c:v>19.170811593862261</c:v>
                </c:pt>
                <c:pt idx="17">
                  <c:v>20.299108094470025</c:v>
                </c:pt>
                <c:pt idx="18">
                  <c:v>21.645407817890412</c:v>
                </c:pt>
                <c:pt idx="19">
                  <c:v>22.86730088568012</c:v>
                </c:pt>
                <c:pt idx="20">
                  <c:v>24.103002994778688</c:v>
                </c:pt>
                <c:pt idx="21">
                  <c:v>24.659616193634829</c:v>
                </c:pt>
                <c:pt idx="22">
                  <c:v>25.958669377561861</c:v>
                </c:pt>
                <c:pt idx="23">
                  <c:v>28.038614660575327</c:v>
                </c:pt>
                <c:pt idx="24">
                  <c:v>28.72478727894951</c:v>
                </c:pt>
                <c:pt idx="25">
                  <c:v>30.117433789748109</c:v>
                </c:pt>
                <c:pt idx="26">
                  <c:v>31.454809451506534</c:v>
                </c:pt>
                <c:pt idx="27">
                  <c:v>33.048642563014987</c:v>
                </c:pt>
                <c:pt idx="28">
                  <c:v>33.610456232004893</c:v>
                </c:pt>
                <c:pt idx="29">
                  <c:v>35.295328202655476</c:v>
                </c:pt>
                <c:pt idx="30">
                  <c:v>36.924930221062446</c:v>
                </c:pt>
                <c:pt idx="31">
                  <c:v>37.759684847083399</c:v>
                </c:pt>
                <c:pt idx="32">
                  <c:v>38.895277554984808</c:v>
                </c:pt>
                <c:pt idx="33">
                  <c:v>39.876324336542318</c:v>
                </c:pt>
                <c:pt idx="34">
                  <c:v>41.916780892599562</c:v>
                </c:pt>
                <c:pt idx="35">
                  <c:v>41.672685166582561</c:v>
                </c:pt>
                <c:pt idx="36">
                  <c:v>44.515842019701203</c:v>
                </c:pt>
                <c:pt idx="37">
                  <c:v>44.909136872936621</c:v>
                </c:pt>
                <c:pt idx="38">
                  <c:v>46.34245308046237</c:v>
                </c:pt>
                <c:pt idx="39">
                  <c:v>47.41975502619588</c:v>
                </c:pt>
                <c:pt idx="40">
                  <c:v>48.864038542426677</c:v>
                </c:pt>
                <c:pt idx="41">
                  <c:v>50.195192822883122</c:v>
                </c:pt>
                <c:pt idx="42">
                  <c:v>51.27806893150867</c:v>
                </c:pt>
                <c:pt idx="43">
                  <c:v>52.609066011603488</c:v>
                </c:pt>
                <c:pt idx="44">
                  <c:v>53.642270730360636</c:v>
                </c:pt>
                <c:pt idx="45">
                  <c:v>54.90164291880599</c:v>
                </c:pt>
                <c:pt idx="46">
                  <c:v>56.218925465023389</c:v>
                </c:pt>
                <c:pt idx="47">
                  <c:v>57.434040840522783</c:v>
                </c:pt>
                <c:pt idx="48">
                  <c:v>58.938855971745319</c:v>
                </c:pt>
                <c:pt idx="49">
                  <c:v>60.02720737288832</c:v>
                </c:pt>
                <c:pt idx="50">
                  <c:v>61.272767596718815</c:v>
                </c:pt>
                <c:pt idx="51">
                  <c:v>62.61475892769942</c:v>
                </c:pt>
                <c:pt idx="52">
                  <c:v>63.868605934351734</c:v>
                </c:pt>
                <c:pt idx="53">
                  <c:v>64.615029715730529</c:v>
                </c:pt>
                <c:pt idx="54">
                  <c:v>65.565554321955361</c:v>
                </c:pt>
                <c:pt idx="55">
                  <c:v>67.111683352542215</c:v>
                </c:pt>
                <c:pt idx="56">
                  <c:v>67.990553937721728</c:v>
                </c:pt>
                <c:pt idx="57">
                  <c:v>68.524748781955552</c:v>
                </c:pt>
                <c:pt idx="58">
                  <c:v>69.475383162365816</c:v>
                </c:pt>
                <c:pt idx="59">
                  <c:v>71.209135989729361</c:v>
                </c:pt>
                <c:pt idx="60">
                  <c:v>72.195682552359301</c:v>
                </c:pt>
                <c:pt idx="61">
                  <c:v>73.791681416029036</c:v>
                </c:pt>
                <c:pt idx="62">
                  <c:v>74.375701635591639</c:v>
                </c:pt>
                <c:pt idx="63">
                  <c:v>75.235469039734866</c:v>
                </c:pt>
                <c:pt idx="64">
                  <c:v>76.13669852705155</c:v>
                </c:pt>
                <c:pt idx="65">
                  <c:v>77.200665011377964</c:v>
                </c:pt>
                <c:pt idx="66">
                  <c:v>78.132321182053758</c:v>
                </c:pt>
                <c:pt idx="67">
                  <c:v>78.961975030328389</c:v>
                </c:pt>
                <c:pt idx="68">
                  <c:v>79.924072390152602</c:v>
                </c:pt>
                <c:pt idx="69">
                  <c:v>80.610482332578641</c:v>
                </c:pt>
                <c:pt idx="70">
                  <c:v>81.374157836824935</c:v>
                </c:pt>
                <c:pt idx="71">
                  <c:v>83.375968519851213</c:v>
                </c:pt>
                <c:pt idx="72">
                  <c:v>84.026716442080314</c:v>
                </c:pt>
                <c:pt idx="73">
                  <c:v>85.32276361711483</c:v>
                </c:pt>
                <c:pt idx="74">
                  <c:v>85.631720916820811</c:v>
                </c:pt>
                <c:pt idx="75">
                  <c:v>86.679757199878111</c:v>
                </c:pt>
                <c:pt idx="76">
                  <c:v>87.794026525724917</c:v>
                </c:pt>
                <c:pt idx="77">
                  <c:v>88.891824792832381</c:v>
                </c:pt>
                <c:pt idx="78">
                  <c:v>90.122057113138752</c:v>
                </c:pt>
                <c:pt idx="79">
                  <c:v>91.090461370262929</c:v>
                </c:pt>
                <c:pt idx="80">
                  <c:v>91.863118426047834</c:v>
                </c:pt>
                <c:pt idx="81">
                  <c:v>92.715822418651655</c:v>
                </c:pt>
                <c:pt idx="82">
                  <c:v>93.940875415622315</c:v>
                </c:pt>
                <c:pt idx="83">
                  <c:v>94.711105270262024</c:v>
                </c:pt>
                <c:pt idx="84">
                  <c:v>95.445495658320354</c:v>
                </c:pt>
                <c:pt idx="85">
                  <c:v>96.022787992994012</c:v>
                </c:pt>
                <c:pt idx="86">
                  <c:v>97.358515686197265</c:v>
                </c:pt>
                <c:pt idx="87">
                  <c:v>98.768920712327528</c:v>
                </c:pt>
                <c:pt idx="88">
                  <c:v>99.779457235305372</c:v>
                </c:pt>
                <c:pt idx="89">
                  <c:v>100.721150675228</c:v>
                </c:pt>
                <c:pt idx="90">
                  <c:v>101.19412178992013</c:v>
                </c:pt>
                <c:pt idx="91">
                  <c:v>101.64251401071155</c:v>
                </c:pt>
                <c:pt idx="92">
                  <c:v>103.32362030937463</c:v>
                </c:pt>
                <c:pt idx="93">
                  <c:v>104.0975031165861</c:v>
                </c:pt>
                <c:pt idx="94">
                  <c:v>104.91837497893451</c:v>
                </c:pt>
                <c:pt idx="95">
                  <c:v>105.83331726686882</c:v>
                </c:pt>
                <c:pt idx="96">
                  <c:v>107.08743277400035</c:v>
                </c:pt>
                <c:pt idx="97">
                  <c:v>107.74040594406479</c:v>
                </c:pt>
                <c:pt idx="98">
                  <c:v>109.14646709822068</c:v>
                </c:pt>
                <c:pt idx="99">
                  <c:v>110.23570361763196</c:v>
                </c:pt>
                <c:pt idx="100">
                  <c:v>111.647567276347</c:v>
                </c:pt>
                <c:pt idx="101">
                  <c:v>112.04725920719976</c:v>
                </c:pt>
                <c:pt idx="102">
                  <c:v>112.66221019681655</c:v>
                </c:pt>
                <c:pt idx="103">
                  <c:v>114.29267437648129</c:v>
                </c:pt>
                <c:pt idx="104">
                  <c:v>114.36721029877192</c:v>
                </c:pt>
                <c:pt idx="105">
                  <c:v>115.13976953670412</c:v>
                </c:pt>
                <c:pt idx="106">
                  <c:v>116.72903119464468</c:v>
                </c:pt>
                <c:pt idx="107">
                  <c:v>117.61529706839815</c:v>
                </c:pt>
                <c:pt idx="108">
                  <c:v>118.57587912053475</c:v>
                </c:pt>
                <c:pt idx="109">
                  <c:v>119.59178278075468</c:v>
                </c:pt>
                <c:pt idx="110">
                  <c:v>120.75406272465044</c:v>
                </c:pt>
                <c:pt idx="111">
                  <c:v>121.58026033225929</c:v>
                </c:pt>
                <c:pt idx="112">
                  <c:v>122.82563963271062</c:v>
                </c:pt>
                <c:pt idx="113">
                  <c:v>123.13855064731722</c:v>
                </c:pt>
                <c:pt idx="114">
                  <c:v>124.87816952207874</c:v>
                </c:pt>
                <c:pt idx="115">
                  <c:v>126.08584048634005</c:v>
                </c:pt>
                <c:pt idx="116">
                  <c:v>127.06699411789288</c:v>
                </c:pt>
                <c:pt idx="117">
                  <c:v>127.70611195090005</c:v>
                </c:pt>
                <c:pt idx="118">
                  <c:v>129.19859765683495</c:v>
                </c:pt>
                <c:pt idx="119">
                  <c:v>130.13334627393689</c:v>
                </c:pt>
                <c:pt idx="120">
                  <c:v>131.14829973118896</c:v>
                </c:pt>
                <c:pt idx="121">
                  <c:v>132.05302399912171</c:v>
                </c:pt>
                <c:pt idx="122">
                  <c:v>133.19253124696647</c:v>
                </c:pt>
                <c:pt idx="123">
                  <c:v>134.1450577363247</c:v>
                </c:pt>
                <c:pt idx="124">
                  <c:v>135.108284438867</c:v>
                </c:pt>
                <c:pt idx="125">
                  <c:v>136.13794243814175</c:v>
                </c:pt>
                <c:pt idx="126">
                  <c:v>136.65154766132022</c:v>
                </c:pt>
                <c:pt idx="127">
                  <c:v>138.15975860700877</c:v>
                </c:pt>
                <c:pt idx="128">
                  <c:v>138.90010301079022</c:v>
                </c:pt>
                <c:pt idx="129">
                  <c:v>139.89462797139458</c:v>
                </c:pt>
                <c:pt idx="130">
                  <c:v>141.05501298301846</c:v>
                </c:pt>
                <c:pt idx="131">
                  <c:v>142.07267187936262</c:v>
                </c:pt>
                <c:pt idx="132">
                  <c:v>142.943541720236</c:v>
                </c:pt>
                <c:pt idx="133">
                  <c:v>143.79250703050127</c:v>
                </c:pt>
                <c:pt idx="134">
                  <c:v>145.32931183254752</c:v>
                </c:pt>
                <c:pt idx="135">
                  <c:v>145.2818148657916</c:v>
                </c:pt>
                <c:pt idx="136">
                  <c:v>146.51802436921923</c:v>
                </c:pt>
                <c:pt idx="137">
                  <c:v>147.84008998910826</c:v>
                </c:pt>
                <c:pt idx="138">
                  <c:v>148.59338244141497</c:v>
                </c:pt>
                <c:pt idx="139">
                  <c:v>149.46641888217553</c:v>
                </c:pt>
                <c:pt idx="140">
                  <c:v>150.80576308310077</c:v>
                </c:pt>
                <c:pt idx="141">
                  <c:v>151.74753714559853</c:v>
                </c:pt>
                <c:pt idx="142">
                  <c:v>152.93817773437175</c:v>
                </c:pt>
                <c:pt idx="143">
                  <c:v>153.64086049091924</c:v>
                </c:pt>
                <c:pt idx="144">
                  <c:v>154.7711914154543</c:v>
                </c:pt>
                <c:pt idx="145">
                  <c:v>155.52319336452993</c:v>
                </c:pt>
                <c:pt idx="146">
                  <c:v>156.63187984469067</c:v>
                </c:pt>
                <c:pt idx="147">
                  <c:v>157.08674687819416</c:v>
                </c:pt>
                <c:pt idx="148">
                  <c:v>158.15168193941128</c:v>
                </c:pt>
                <c:pt idx="149">
                  <c:v>158.34069014187386</c:v>
                </c:pt>
                <c:pt idx="150">
                  <c:v>159.67417880731682</c:v>
                </c:pt>
                <c:pt idx="151">
                  <c:v>160.66062867755883</c:v>
                </c:pt>
                <c:pt idx="152">
                  <c:v>161.21786399979771</c:v>
                </c:pt>
                <c:pt idx="153">
                  <c:v>162.61573639629489</c:v>
                </c:pt>
                <c:pt idx="154">
                  <c:v>163.4664724724332</c:v>
                </c:pt>
                <c:pt idx="155">
                  <c:v>164.69453078077686</c:v>
                </c:pt>
                <c:pt idx="156">
                  <c:v>165.42963110810564</c:v>
                </c:pt>
                <c:pt idx="157">
                  <c:v>166.41383180463626</c:v>
                </c:pt>
                <c:pt idx="158">
                  <c:v>167.25724228637435</c:v>
                </c:pt>
                <c:pt idx="159">
                  <c:v>167.98862174041199</c:v>
                </c:pt>
                <c:pt idx="160">
                  <c:v>169.22251278019684</c:v>
                </c:pt>
                <c:pt idx="161">
                  <c:v>168.93532994129851</c:v>
                </c:pt>
                <c:pt idx="162">
                  <c:v>170.37717785090072</c:v>
                </c:pt>
                <c:pt idx="163">
                  <c:v>171.08466247894023</c:v>
                </c:pt>
                <c:pt idx="164">
                  <c:v>171.71372129732561</c:v>
                </c:pt>
                <c:pt idx="165">
                  <c:v>172.61415423683005</c:v>
                </c:pt>
                <c:pt idx="166">
                  <c:v>174.07380150987566</c:v>
                </c:pt>
                <c:pt idx="167">
                  <c:v>174.90688870197991</c:v>
                </c:pt>
                <c:pt idx="168">
                  <c:v>175.58951751196878</c:v>
                </c:pt>
                <c:pt idx="169">
                  <c:v>176.37755140631438</c:v>
                </c:pt>
                <c:pt idx="170">
                  <c:v>177.14922550708641</c:v>
                </c:pt>
                <c:pt idx="171">
                  <c:v>178.27683225573995</c:v>
                </c:pt>
                <c:pt idx="172">
                  <c:v>179.17362674135074</c:v>
                </c:pt>
                <c:pt idx="173">
                  <c:v>179.94333520544973</c:v>
                </c:pt>
                <c:pt idx="174">
                  <c:v>180.91407372636885</c:v>
                </c:pt>
                <c:pt idx="175">
                  <c:v>182.01661238022677</c:v>
                </c:pt>
                <c:pt idx="176">
                  <c:v>183.06684345032983</c:v>
                </c:pt>
                <c:pt idx="177">
                  <c:v>183.5247011898804</c:v>
                </c:pt>
                <c:pt idx="178">
                  <c:v>184.0076955718711</c:v>
                </c:pt>
                <c:pt idx="179">
                  <c:v>185.23478119974237</c:v>
                </c:pt>
                <c:pt idx="180">
                  <c:v>185.88449707708773</c:v>
                </c:pt>
                <c:pt idx="181">
                  <c:v>187.31018375596827</c:v>
                </c:pt>
                <c:pt idx="182">
                  <c:v>187.88446730811106</c:v>
                </c:pt>
                <c:pt idx="183">
                  <c:v>188.58210599468731</c:v>
                </c:pt>
                <c:pt idx="184">
                  <c:v>188.75347774806693</c:v>
                </c:pt>
                <c:pt idx="185">
                  <c:v>184.66257146795846</c:v>
                </c:pt>
                <c:pt idx="186">
                  <c:v>184.97249038202807</c:v>
                </c:pt>
                <c:pt idx="187">
                  <c:v>100.42354082026776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62-4E48-AEBE-872BE5CDF31B}"/>
            </c:ext>
          </c:extLst>
        </c:ser>
        <c:ser>
          <c:idx val="0"/>
          <c:order val="1"/>
          <c:tx>
            <c:v>T11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[2]S6!$G$7:$G$986</c:f>
              <c:numCache>
                <c:formatCode>General</c:formatCode>
                <c:ptCount val="980"/>
                <c:pt idx="0">
                  <c:v>0</c:v>
                </c:pt>
                <c:pt idx="1">
                  <c:v>8.4749999999999986E-5</c:v>
                </c:pt>
                <c:pt idx="2">
                  <c:v>1.6949999999999997E-4</c:v>
                </c:pt>
                <c:pt idx="3">
                  <c:v>2.5424999999999997E-4</c:v>
                </c:pt>
                <c:pt idx="4">
                  <c:v>3.3899999999999995E-4</c:v>
                </c:pt>
                <c:pt idx="5">
                  <c:v>4.2374999999999997E-4</c:v>
                </c:pt>
                <c:pt idx="6">
                  <c:v>5.0849999999999995E-4</c:v>
                </c:pt>
                <c:pt idx="7">
                  <c:v>5.9325000000000003E-4</c:v>
                </c:pt>
                <c:pt idx="8">
                  <c:v>6.7799999999999989E-4</c:v>
                </c:pt>
                <c:pt idx="9">
                  <c:v>7.6274999999999997E-4</c:v>
                </c:pt>
                <c:pt idx="10">
                  <c:v>8.4750000000000005E-4</c:v>
                </c:pt>
                <c:pt idx="11">
                  <c:v>9.322499999999997E-4</c:v>
                </c:pt>
                <c:pt idx="12">
                  <c:v>1.0169999999999999E-3</c:v>
                </c:pt>
                <c:pt idx="13">
                  <c:v>1.1017499999999999E-3</c:v>
                </c:pt>
                <c:pt idx="14">
                  <c:v>1.1864999999999996E-3</c:v>
                </c:pt>
                <c:pt idx="15">
                  <c:v>1.2712499999999998E-3</c:v>
                </c:pt>
                <c:pt idx="16">
                  <c:v>1.3559999999999998E-3</c:v>
                </c:pt>
                <c:pt idx="17">
                  <c:v>1.4407499999999998E-3</c:v>
                </c:pt>
                <c:pt idx="18">
                  <c:v>1.5254999999999999E-3</c:v>
                </c:pt>
                <c:pt idx="19">
                  <c:v>1.6102499999999999E-3</c:v>
                </c:pt>
                <c:pt idx="20">
                  <c:v>1.6950000000000001E-3</c:v>
                </c:pt>
                <c:pt idx="21">
                  <c:v>1.7797499999999999E-3</c:v>
                </c:pt>
                <c:pt idx="22">
                  <c:v>1.8645000000000001E-3</c:v>
                </c:pt>
                <c:pt idx="23">
                  <c:v>1.9492499999999998E-3</c:v>
                </c:pt>
                <c:pt idx="24">
                  <c:v>2.0339999999999998E-3</c:v>
                </c:pt>
                <c:pt idx="25">
                  <c:v>2.11875E-3</c:v>
                </c:pt>
                <c:pt idx="26">
                  <c:v>2.2034999999999997E-3</c:v>
                </c:pt>
                <c:pt idx="27">
                  <c:v>2.2882499999999999E-3</c:v>
                </c:pt>
                <c:pt idx="28">
                  <c:v>2.3729999999999992E-3</c:v>
                </c:pt>
                <c:pt idx="29">
                  <c:v>2.4577499999999994E-3</c:v>
                </c:pt>
                <c:pt idx="30">
                  <c:v>2.5424999999999996E-3</c:v>
                </c:pt>
                <c:pt idx="31">
                  <c:v>2.6272499999999994E-3</c:v>
                </c:pt>
                <c:pt idx="32">
                  <c:v>2.7119999999999996E-3</c:v>
                </c:pt>
                <c:pt idx="33">
                  <c:v>2.7967499999999993E-3</c:v>
                </c:pt>
                <c:pt idx="34">
                  <c:v>2.8814999999999995E-3</c:v>
                </c:pt>
                <c:pt idx="35">
                  <c:v>2.9662499999999993E-3</c:v>
                </c:pt>
                <c:pt idx="36">
                  <c:v>3.0509999999999999E-3</c:v>
                </c:pt>
                <c:pt idx="37">
                  <c:v>3.1357499999999992E-3</c:v>
                </c:pt>
                <c:pt idx="38">
                  <c:v>3.2204999999999998E-3</c:v>
                </c:pt>
                <c:pt idx="39">
                  <c:v>3.3052499999999996E-3</c:v>
                </c:pt>
                <c:pt idx="40">
                  <c:v>3.3899999999999998E-3</c:v>
                </c:pt>
                <c:pt idx="41">
                  <c:v>3.47475E-3</c:v>
                </c:pt>
                <c:pt idx="42">
                  <c:v>3.5594999999999997E-3</c:v>
                </c:pt>
                <c:pt idx="43">
                  <c:v>3.6442499999999999E-3</c:v>
                </c:pt>
                <c:pt idx="44">
                  <c:v>3.7290000000000001E-3</c:v>
                </c:pt>
                <c:pt idx="45">
                  <c:v>3.813749999999999E-3</c:v>
                </c:pt>
                <c:pt idx="46">
                  <c:v>3.8984999999999992E-3</c:v>
                </c:pt>
                <c:pt idx="47">
                  <c:v>3.9832499999999989E-3</c:v>
                </c:pt>
                <c:pt idx="48">
                  <c:v>4.0679999999999996E-3</c:v>
                </c:pt>
                <c:pt idx="49">
                  <c:v>4.1527499999999993E-3</c:v>
                </c:pt>
                <c:pt idx="50">
                  <c:v>4.2374999999999999E-3</c:v>
                </c:pt>
                <c:pt idx="51">
                  <c:v>4.3222499999999997E-3</c:v>
                </c:pt>
                <c:pt idx="52">
                  <c:v>4.4069999999999995E-3</c:v>
                </c:pt>
                <c:pt idx="53">
                  <c:v>4.4917500000000001E-3</c:v>
                </c:pt>
                <c:pt idx="54">
                  <c:v>4.5764999999999998E-3</c:v>
                </c:pt>
                <c:pt idx="55">
                  <c:v>4.6612500000000005E-3</c:v>
                </c:pt>
                <c:pt idx="56">
                  <c:v>4.7460000000000002E-3</c:v>
                </c:pt>
                <c:pt idx="57">
                  <c:v>4.83075E-3</c:v>
                </c:pt>
                <c:pt idx="58">
                  <c:v>4.839225E-3</c:v>
                </c:pt>
              </c:numCache>
            </c:numRef>
          </c:xVal>
          <c:yVal>
            <c:numRef>
              <c:f>[2]S6!$F$7:$F$986</c:f>
              <c:numCache>
                <c:formatCode>General</c:formatCode>
                <c:ptCount val="980"/>
                <c:pt idx="0">
                  <c:v>1.2753103473853253</c:v>
                </c:pt>
                <c:pt idx="1">
                  <c:v>2.2093642897912136</c:v>
                </c:pt>
                <c:pt idx="2">
                  <c:v>3.6208478341329147</c:v>
                </c:pt>
                <c:pt idx="3">
                  <c:v>4.6071459716316623</c:v>
                </c:pt>
                <c:pt idx="4">
                  <c:v>5.6195756931095993</c:v>
                </c:pt>
                <c:pt idx="5">
                  <c:v>6.88374560106858</c:v>
                </c:pt>
                <c:pt idx="6">
                  <c:v>7.937927937617907</c:v>
                </c:pt>
                <c:pt idx="7">
                  <c:v>9.1572621838132751</c:v>
                </c:pt>
                <c:pt idx="8">
                  <c:v>10.250575561496639</c:v>
                </c:pt>
                <c:pt idx="9">
                  <c:v>11.592955979721458</c:v>
                </c:pt>
                <c:pt idx="10">
                  <c:v>12.478859673992888</c:v>
                </c:pt>
                <c:pt idx="11">
                  <c:v>13.70562167436003</c:v>
                </c:pt>
                <c:pt idx="12">
                  <c:v>14.607090667218236</c:v>
                </c:pt>
                <c:pt idx="13">
                  <c:v>15.920191347029501</c:v>
                </c:pt>
                <c:pt idx="14">
                  <c:v>17.209581140002662</c:v>
                </c:pt>
                <c:pt idx="15">
                  <c:v>18.157993001588686</c:v>
                </c:pt>
                <c:pt idx="16">
                  <c:v>19.761826298065632</c:v>
                </c:pt>
                <c:pt idx="17">
                  <c:v>20.432149585120321</c:v>
                </c:pt>
                <c:pt idx="18">
                  <c:v>21.679213436890251</c:v>
                </c:pt>
                <c:pt idx="19">
                  <c:v>23.156889902602039</c:v>
                </c:pt>
                <c:pt idx="20">
                  <c:v>24.322497366720309</c:v>
                </c:pt>
                <c:pt idx="21">
                  <c:v>25.28093431863061</c:v>
                </c:pt>
                <c:pt idx="22">
                  <c:v>26.268146385247409</c:v>
                </c:pt>
                <c:pt idx="23">
                  <c:v>27.412571385671637</c:v>
                </c:pt>
                <c:pt idx="24">
                  <c:v>28.850490586291134</c:v>
                </c:pt>
                <c:pt idx="25">
                  <c:v>30.060293185910972</c:v>
                </c:pt>
                <c:pt idx="26">
                  <c:v>31.026282589004794</c:v>
                </c:pt>
                <c:pt idx="27">
                  <c:v>32.225475697174033</c:v>
                </c:pt>
                <c:pt idx="28">
                  <c:v>33.427226587194291</c:v>
                </c:pt>
                <c:pt idx="29">
                  <c:v>34.597469583017251</c:v>
                </c:pt>
                <c:pt idx="30">
                  <c:v>35.605183984218804</c:v>
                </c:pt>
                <c:pt idx="31">
                  <c:v>36.963996046115156</c:v>
                </c:pt>
                <c:pt idx="32">
                  <c:v>38.123598045270541</c:v>
                </c:pt>
                <c:pt idx="33">
                  <c:v>39.254330099177096</c:v>
                </c:pt>
                <c:pt idx="34">
                  <c:v>40.552711942059744</c:v>
                </c:pt>
                <c:pt idx="35">
                  <c:v>41.468507246213392</c:v>
                </c:pt>
                <c:pt idx="36">
                  <c:v>42.85850415484682</c:v>
                </c:pt>
                <c:pt idx="37">
                  <c:v>44.086013722918103</c:v>
                </c:pt>
                <c:pt idx="38">
                  <c:v>45.266327759599271</c:v>
                </c:pt>
                <c:pt idx="39">
                  <c:v>46.213446446324681</c:v>
                </c:pt>
                <c:pt idx="40">
                  <c:v>47.548269505323617</c:v>
                </c:pt>
                <c:pt idx="41">
                  <c:v>48.683962373796327</c:v>
                </c:pt>
                <c:pt idx="42">
                  <c:v>50.01086427423617</c:v>
                </c:pt>
                <c:pt idx="43">
                  <c:v>51.070544186354624</c:v>
                </c:pt>
                <c:pt idx="44">
                  <c:v>52.109255108545128</c:v>
                </c:pt>
                <c:pt idx="45">
                  <c:v>53.381084267056927</c:v>
                </c:pt>
                <c:pt idx="46">
                  <c:v>54.579553494574846</c:v>
                </c:pt>
                <c:pt idx="47">
                  <c:v>55.838254768768515</c:v>
                </c:pt>
                <c:pt idx="48">
                  <c:v>56.926693362852269</c:v>
                </c:pt>
                <c:pt idx="49">
                  <c:v>57.902504665678023</c:v>
                </c:pt>
                <c:pt idx="50">
                  <c:v>58.99618222187636</c:v>
                </c:pt>
                <c:pt idx="51">
                  <c:v>60.233912570871716</c:v>
                </c:pt>
                <c:pt idx="52">
                  <c:v>61.709976118982802</c:v>
                </c:pt>
                <c:pt idx="53">
                  <c:v>62.512950810508706</c:v>
                </c:pt>
                <c:pt idx="54">
                  <c:v>63.879021610562447</c:v>
                </c:pt>
                <c:pt idx="55">
                  <c:v>65.043439918304315</c:v>
                </c:pt>
                <c:pt idx="56">
                  <c:v>66.32048327206266</c:v>
                </c:pt>
                <c:pt idx="57">
                  <c:v>67.466597249163769</c:v>
                </c:pt>
                <c:pt idx="58">
                  <c:v>67.476979901996017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62-4E48-AEBE-872BE5CDF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30976"/>
        <c:axId val="224231368"/>
      </c:scatterChart>
      <c:valAx>
        <c:axId val="22423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1368"/>
        <c:crosses val="autoZero"/>
        <c:crossBetween val="midCat"/>
      </c:valAx>
      <c:valAx>
        <c:axId val="2242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'S7(water)'!$D$7:$D$985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2.0999999999999998E-2</c:v>
                </c:pt>
                <c:pt idx="11">
                  <c:v>3.2000000000000001E-2</c:v>
                </c:pt>
                <c:pt idx="12">
                  <c:v>4.3000000000000003E-2</c:v>
                </c:pt>
                <c:pt idx="13">
                  <c:v>5.3999999999999999E-2</c:v>
                </c:pt>
                <c:pt idx="14">
                  <c:v>6.4999999999999988E-2</c:v>
                </c:pt>
                <c:pt idx="15">
                  <c:v>7.4999999999999997E-2</c:v>
                </c:pt>
                <c:pt idx="16">
                  <c:v>8.5999999999999993E-2</c:v>
                </c:pt>
                <c:pt idx="17">
                  <c:v>9.6999999999999989E-2</c:v>
                </c:pt>
                <c:pt idx="18">
                  <c:v>0.108</c:v>
                </c:pt>
                <c:pt idx="19">
                  <c:v>0.11899999999999999</c:v>
                </c:pt>
                <c:pt idx="20">
                  <c:v>0.13</c:v>
                </c:pt>
                <c:pt idx="21">
                  <c:v>0.13999999999999999</c:v>
                </c:pt>
                <c:pt idx="22">
                  <c:v>0.151</c:v>
                </c:pt>
                <c:pt idx="23">
                  <c:v>0.16200000000000001</c:v>
                </c:pt>
                <c:pt idx="24">
                  <c:v>0.17299999999999999</c:v>
                </c:pt>
                <c:pt idx="25">
                  <c:v>0.184</c:v>
                </c:pt>
                <c:pt idx="26">
                  <c:v>0.19500000000000001</c:v>
                </c:pt>
                <c:pt idx="27">
                  <c:v>0.20499999999999999</c:v>
                </c:pt>
                <c:pt idx="28">
                  <c:v>0.216</c:v>
                </c:pt>
                <c:pt idx="29">
                  <c:v>0.22700000000000001</c:v>
                </c:pt>
                <c:pt idx="30">
                  <c:v>0.23799999999999999</c:v>
                </c:pt>
                <c:pt idx="31">
                  <c:v>0.249</c:v>
                </c:pt>
                <c:pt idx="32">
                  <c:v>0.26</c:v>
                </c:pt>
                <c:pt idx="33">
                  <c:v>0.27</c:v>
                </c:pt>
                <c:pt idx="34">
                  <c:v>0.28099999999999997</c:v>
                </c:pt>
                <c:pt idx="35">
                  <c:v>0.29199999999999998</c:v>
                </c:pt>
                <c:pt idx="36">
                  <c:v>0.30299999999999999</c:v>
                </c:pt>
                <c:pt idx="37">
                  <c:v>0.314</c:v>
                </c:pt>
                <c:pt idx="38">
                  <c:v>0.32500000000000001</c:v>
                </c:pt>
                <c:pt idx="39">
                  <c:v>0.33500000000000002</c:v>
                </c:pt>
                <c:pt idx="40">
                  <c:v>0.34599999999999997</c:v>
                </c:pt>
                <c:pt idx="41">
                  <c:v>0.35699999999999998</c:v>
                </c:pt>
                <c:pt idx="42">
                  <c:v>0.36799999999999999</c:v>
                </c:pt>
                <c:pt idx="43">
                  <c:v>0.379</c:v>
                </c:pt>
                <c:pt idx="44">
                  <c:v>0.39</c:v>
                </c:pt>
                <c:pt idx="45">
                  <c:v>0.4</c:v>
                </c:pt>
                <c:pt idx="46">
                  <c:v>0.41099999999999998</c:v>
                </c:pt>
                <c:pt idx="47">
                  <c:v>0.42199999999999999</c:v>
                </c:pt>
                <c:pt idx="48">
                  <c:v>0.433</c:v>
                </c:pt>
                <c:pt idx="49">
                  <c:v>0.44400000000000001</c:v>
                </c:pt>
                <c:pt idx="50">
                  <c:v>0.45500000000000002</c:v>
                </c:pt>
                <c:pt idx="51">
                  <c:v>0.46499999999999997</c:v>
                </c:pt>
                <c:pt idx="52">
                  <c:v>0.47599999999999998</c:v>
                </c:pt>
                <c:pt idx="53">
                  <c:v>0.48699999999999999</c:v>
                </c:pt>
                <c:pt idx="54">
                  <c:v>0.498</c:v>
                </c:pt>
                <c:pt idx="55">
                  <c:v>0.50900000000000001</c:v>
                </c:pt>
                <c:pt idx="56">
                  <c:v>0.52</c:v>
                </c:pt>
                <c:pt idx="57">
                  <c:v>0.53</c:v>
                </c:pt>
                <c:pt idx="58">
                  <c:v>0.54100000000000004</c:v>
                </c:pt>
                <c:pt idx="59">
                  <c:v>0.55200000000000005</c:v>
                </c:pt>
                <c:pt idx="60">
                  <c:v>0.56299999999999994</c:v>
                </c:pt>
                <c:pt idx="61">
                  <c:v>0.57399999999999995</c:v>
                </c:pt>
                <c:pt idx="62">
                  <c:v>0.58499999999999996</c:v>
                </c:pt>
                <c:pt idx="63">
                  <c:v>0.59499999999999997</c:v>
                </c:pt>
                <c:pt idx="64">
                  <c:v>0.60599999999999998</c:v>
                </c:pt>
                <c:pt idx="65">
                  <c:v>0.61699999999999999</c:v>
                </c:pt>
                <c:pt idx="66">
                  <c:v>0.628</c:v>
                </c:pt>
                <c:pt idx="67">
                  <c:v>0.63900000000000001</c:v>
                </c:pt>
                <c:pt idx="68">
                  <c:v>0.65</c:v>
                </c:pt>
                <c:pt idx="69">
                  <c:v>0.66</c:v>
                </c:pt>
                <c:pt idx="70">
                  <c:v>0.67100000000000004</c:v>
                </c:pt>
                <c:pt idx="71">
                  <c:v>0.68199999999999994</c:v>
                </c:pt>
                <c:pt idx="72">
                  <c:v>0.69299999999999995</c:v>
                </c:pt>
                <c:pt idx="73">
                  <c:v>0.70399999999999996</c:v>
                </c:pt>
                <c:pt idx="74">
                  <c:v>0.71399999999999997</c:v>
                </c:pt>
                <c:pt idx="75">
                  <c:v>0.72499999999999998</c:v>
                </c:pt>
                <c:pt idx="76">
                  <c:v>0.73599999999999999</c:v>
                </c:pt>
                <c:pt idx="77">
                  <c:v>0.747</c:v>
                </c:pt>
                <c:pt idx="78">
                  <c:v>0.75800000000000001</c:v>
                </c:pt>
                <c:pt idx="79">
                  <c:v>0.76900000000000002</c:v>
                </c:pt>
                <c:pt idx="80">
                  <c:v>0.78</c:v>
                </c:pt>
                <c:pt idx="81">
                  <c:v>0.79</c:v>
                </c:pt>
                <c:pt idx="82">
                  <c:v>0.80100000000000005</c:v>
                </c:pt>
                <c:pt idx="83">
                  <c:v>0.81199999999999994</c:v>
                </c:pt>
                <c:pt idx="84">
                  <c:v>0.82299999999999995</c:v>
                </c:pt>
                <c:pt idx="85">
                  <c:v>0.83399999999999996</c:v>
                </c:pt>
                <c:pt idx="86">
                  <c:v>0.84499999999999997</c:v>
                </c:pt>
                <c:pt idx="87">
                  <c:v>0.85499999999999998</c:v>
                </c:pt>
                <c:pt idx="88">
                  <c:v>0.86599999999999999</c:v>
                </c:pt>
                <c:pt idx="89">
                  <c:v>0.877</c:v>
                </c:pt>
                <c:pt idx="90">
                  <c:v>0.88800000000000001</c:v>
                </c:pt>
                <c:pt idx="91">
                  <c:v>0.89900000000000002</c:v>
                </c:pt>
                <c:pt idx="92">
                  <c:v>0.91</c:v>
                </c:pt>
                <c:pt idx="93">
                  <c:v>0.92</c:v>
                </c:pt>
                <c:pt idx="94">
                  <c:v>0.93100000000000005</c:v>
                </c:pt>
                <c:pt idx="95">
                  <c:v>0.94199999999999995</c:v>
                </c:pt>
                <c:pt idx="96">
                  <c:v>0.95299999999999996</c:v>
                </c:pt>
                <c:pt idx="97">
                  <c:v>0.96399999999999997</c:v>
                </c:pt>
                <c:pt idx="98">
                  <c:v>0.97499999999999998</c:v>
                </c:pt>
                <c:pt idx="99">
                  <c:v>0.98499999999999999</c:v>
                </c:pt>
                <c:pt idx="100">
                  <c:v>0.996</c:v>
                </c:pt>
                <c:pt idx="101">
                  <c:v>1.0069999999999999</c:v>
                </c:pt>
                <c:pt idx="102">
                  <c:v>1.018</c:v>
                </c:pt>
                <c:pt idx="103">
                  <c:v>1.0289999999999999</c:v>
                </c:pt>
                <c:pt idx="104">
                  <c:v>1.0389999999999999</c:v>
                </c:pt>
                <c:pt idx="105">
                  <c:v>1.05</c:v>
                </c:pt>
                <c:pt idx="106">
                  <c:v>1.0609999999999999</c:v>
                </c:pt>
                <c:pt idx="107">
                  <c:v>1.0720000000000001</c:v>
                </c:pt>
                <c:pt idx="108">
                  <c:v>1.083</c:v>
                </c:pt>
                <c:pt idx="109">
                  <c:v>1.0940000000000001</c:v>
                </c:pt>
                <c:pt idx="110">
                  <c:v>1.105</c:v>
                </c:pt>
                <c:pt idx="111">
                  <c:v>1.115</c:v>
                </c:pt>
                <c:pt idx="112">
                  <c:v>1.1259999999999999</c:v>
                </c:pt>
                <c:pt idx="113">
                  <c:v>1.137</c:v>
                </c:pt>
                <c:pt idx="114">
                  <c:v>1.1479999999999999</c:v>
                </c:pt>
                <c:pt idx="115">
                  <c:v>1.159</c:v>
                </c:pt>
                <c:pt idx="116">
                  <c:v>1.17</c:v>
                </c:pt>
                <c:pt idx="117">
                  <c:v>1.18</c:v>
                </c:pt>
                <c:pt idx="118">
                  <c:v>1.1910000000000001</c:v>
                </c:pt>
                <c:pt idx="119">
                  <c:v>1.202</c:v>
                </c:pt>
                <c:pt idx="120">
                  <c:v>1.2130000000000001</c:v>
                </c:pt>
                <c:pt idx="121">
                  <c:v>1.224</c:v>
                </c:pt>
                <c:pt idx="122">
                  <c:v>1.2350000000000001</c:v>
                </c:pt>
                <c:pt idx="123">
                  <c:v>1.2449999999999999</c:v>
                </c:pt>
                <c:pt idx="124">
                  <c:v>1.256</c:v>
                </c:pt>
                <c:pt idx="125">
                  <c:v>1.2669999999999999</c:v>
                </c:pt>
                <c:pt idx="126">
                  <c:v>1.278</c:v>
                </c:pt>
                <c:pt idx="127">
                  <c:v>1.2889999999999999</c:v>
                </c:pt>
                <c:pt idx="128">
                  <c:v>1.3</c:v>
                </c:pt>
                <c:pt idx="129">
                  <c:v>1.31</c:v>
                </c:pt>
                <c:pt idx="130">
                  <c:v>1.321</c:v>
                </c:pt>
                <c:pt idx="131">
                  <c:v>1.3320000000000001</c:v>
                </c:pt>
                <c:pt idx="132">
                  <c:v>1.343</c:v>
                </c:pt>
                <c:pt idx="133">
                  <c:v>1.3540000000000001</c:v>
                </c:pt>
                <c:pt idx="134">
                  <c:v>1.365</c:v>
                </c:pt>
                <c:pt idx="135">
                  <c:v>1.375</c:v>
                </c:pt>
                <c:pt idx="136">
                  <c:v>1.3859999999999999</c:v>
                </c:pt>
                <c:pt idx="137">
                  <c:v>1.397</c:v>
                </c:pt>
                <c:pt idx="138">
                  <c:v>1.4079999999999999</c:v>
                </c:pt>
                <c:pt idx="139">
                  <c:v>1.419</c:v>
                </c:pt>
                <c:pt idx="140">
                  <c:v>1.43</c:v>
                </c:pt>
                <c:pt idx="141">
                  <c:v>1.44</c:v>
                </c:pt>
                <c:pt idx="142">
                  <c:v>1.4510000000000001</c:v>
                </c:pt>
                <c:pt idx="143">
                  <c:v>1.462</c:v>
                </c:pt>
                <c:pt idx="144">
                  <c:v>1.4730000000000001</c:v>
                </c:pt>
                <c:pt idx="145">
                  <c:v>1.484</c:v>
                </c:pt>
                <c:pt idx="146">
                  <c:v>1.4949999999999999</c:v>
                </c:pt>
                <c:pt idx="147">
                  <c:v>1.5049999999999999</c:v>
                </c:pt>
                <c:pt idx="148">
                  <c:v>1.516</c:v>
                </c:pt>
                <c:pt idx="149">
                  <c:v>1.5269999999999999</c:v>
                </c:pt>
                <c:pt idx="150">
                  <c:v>1.538</c:v>
                </c:pt>
                <c:pt idx="151">
                  <c:v>1.5489999999999999</c:v>
                </c:pt>
                <c:pt idx="152">
                  <c:v>1.56</c:v>
                </c:pt>
                <c:pt idx="153">
                  <c:v>1.57</c:v>
                </c:pt>
                <c:pt idx="154">
                  <c:v>1.581</c:v>
                </c:pt>
                <c:pt idx="155">
                  <c:v>1.5920000000000001</c:v>
                </c:pt>
                <c:pt idx="156">
                  <c:v>1.603</c:v>
                </c:pt>
                <c:pt idx="157">
                  <c:v>1.6140000000000001</c:v>
                </c:pt>
                <c:pt idx="158">
                  <c:v>1.625</c:v>
                </c:pt>
                <c:pt idx="159">
                  <c:v>1.635</c:v>
                </c:pt>
                <c:pt idx="160">
                  <c:v>1.6459999999999999</c:v>
                </c:pt>
                <c:pt idx="161">
                  <c:v>1.657</c:v>
                </c:pt>
                <c:pt idx="162">
                  <c:v>1.6679999999999999</c:v>
                </c:pt>
                <c:pt idx="163">
                  <c:v>1.679</c:v>
                </c:pt>
                <c:pt idx="164">
                  <c:v>1.69</c:v>
                </c:pt>
                <c:pt idx="165">
                  <c:v>1.7</c:v>
                </c:pt>
                <c:pt idx="166">
                  <c:v>1.7110000000000001</c:v>
                </c:pt>
                <c:pt idx="167">
                  <c:v>1.722</c:v>
                </c:pt>
                <c:pt idx="168">
                  <c:v>1.7330000000000001</c:v>
                </c:pt>
                <c:pt idx="169">
                  <c:v>1.744</c:v>
                </c:pt>
                <c:pt idx="170">
                  <c:v>1.7549999999999999</c:v>
                </c:pt>
                <c:pt idx="171">
                  <c:v>1.7649999999999999</c:v>
                </c:pt>
                <c:pt idx="172">
                  <c:v>1.776</c:v>
                </c:pt>
                <c:pt idx="173">
                  <c:v>1.7869999999999999</c:v>
                </c:pt>
                <c:pt idx="174">
                  <c:v>1.798</c:v>
                </c:pt>
                <c:pt idx="175">
                  <c:v>1.8089999999999999</c:v>
                </c:pt>
                <c:pt idx="176">
                  <c:v>1.82</c:v>
                </c:pt>
                <c:pt idx="177">
                  <c:v>1.83</c:v>
                </c:pt>
                <c:pt idx="178">
                  <c:v>1.841</c:v>
                </c:pt>
                <c:pt idx="179">
                  <c:v>1.8520000000000001</c:v>
                </c:pt>
                <c:pt idx="180">
                  <c:v>1.863</c:v>
                </c:pt>
                <c:pt idx="181">
                  <c:v>1.8739999999999999</c:v>
                </c:pt>
                <c:pt idx="182">
                  <c:v>1.885</c:v>
                </c:pt>
                <c:pt idx="183">
                  <c:v>1.895</c:v>
                </c:pt>
                <c:pt idx="184">
                  <c:v>1.9059999999999999</c:v>
                </c:pt>
                <c:pt idx="185">
                  <c:v>1.917</c:v>
                </c:pt>
                <c:pt idx="186">
                  <c:v>1.9279999999999999</c:v>
                </c:pt>
                <c:pt idx="187">
                  <c:v>1.9390000000000001</c:v>
                </c:pt>
                <c:pt idx="188">
                  <c:v>1.95</c:v>
                </c:pt>
                <c:pt idx="189">
                  <c:v>1.96</c:v>
                </c:pt>
                <c:pt idx="190">
                  <c:v>1.9710000000000001</c:v>
                </c:pt>
                <c:pt idx="191">
                  <c:v>1.982</c:v>
                </c:pt>
                <c:pt idx="192">
                  <c:v>1.9930000000000001</c:v>
                </c:pt>
                <c:pt idx="193">
                  <c:v>2.004</c:v>
                </c:pt>
                <c:pt idx="194">
                  <c:v>2.0150000000000001</c:v>
                </c:pt>
                <c:pt idx="195">
                  <c:v>2.0250000000000004</c:v>
                </c:pt>
                <c:pt idx="196">
                  <c:v>2.036</c:v>
                </c:pt>
                <c:pt idx="197">
                  <c:v>2.0470000000000002</c:v>
                </c:pt>
                <c:pt idx="198">
                  <c:v>2.0580000000000003</c:v>
                </c:pt>
                <c:pt idx="199">
                  <c:v>2.0690000000000004</c:v>
                </c:pt>
                <c:pt idx="200">
                  <c:v>2.08</c:v>
                </c:pt>
                <c:pt idx="201">
                  <c:v>2.0900000000000003</c:v>
                </c:pt>
                <c:pt idx="202">
                  <c:v>2.1010000000000004</c:v>
                </c:pt>
                <c:pt idx="203">
                  <c:v>2.1120000000000001</c:v>
                </c:pt>
                <c:pt idx="204">
                  <c:v>2.1230000000000002</c:v>
                </c:pt>
                <c:pt idx="205">
                  <c:v>2.1340000000000003</c:v>
                </c:pt>
                <c:pt idx="206">
                  <c:v>2.1440000000000001</c:v>
                </c:pt>
                <c:pt idx="207">
                  <c:v>2.1550000000000002</c:v>
                </c:pt>
                <c:pt idx="208">
                  <c:v>2.1660000000000004</c:v>
                </c:pt>
                <c:pt idx="209">
                  <c:v>2.177</c:v>
                </c:pt>
                <c:pt idx="210">
                  <c:v>2.1880000000000002</c:v>
                </c:pt>
                <c:pt idx="211">
                  <c:v>2.1990000000000003</c:v>
                </c:pt>
                <c:pt idx="212">
                  <c:v>2.2100000000000004</c:v>
                </c:pt>
                <c:pt idx="213">
                  <c:v>2.2200000000000002</c:v>
                </c:pt>
                <c:pt idx="214">
                  <c:v>2.2260000000000004</c:v>
                </c:pt>
              </c:numCache>
            </c:numRef>
          </c:xVal>
          <c:yVal>
            <c:numRef>
              <c:f>'S7(water)'!$E$7:$E$985</c:f>
              <c:numCache>
                <c:formatCode>General</c:formatCode>
                <c:ptCount val="979"/>
                <c:pt idx="0">
                  <c:v>1.7000000000000001E-2</c:v>
                </c:pt>
                <c:pt idx="1">
                  <c:v>2.4E-2</c:v>
                </c:pt>
                <c:pt idx="2">
                  <c:v>1.6E-2</c:v>
                </c:pt>
                <c:pt idx="3">
                  <c:v>5.0000000000000001E-3</c:v>
                </c:pt>
                <c:pt idx="4">
                  <c:v>1E-3</c:v>
                </c:pt>
                <c:pt idx="5">
                  <c:v>1.0999999999999999E-2</c:v>
                </c:pt>
                <c:pt idx="6">
                  <c:v>2.5999999999999999E-2</c:v>
                </c:pt>
                <c:pt idx="7">
                  <c:v>8.7999999999999995E-2</c:v>
                </c:pt>
                <c:pt idx="8">
                  <c:v>0.28999999999999998</c:v>
                </c:pt>
                <c:pt idx="9">
                  <c:v>0.52400000000000002</c:v>
                </c:pt>
                <c:pt idx="10">
                  <c:v>0.78900000000000003</c:v>
                </c:pt>
                <c:pt idx="11">
                  <c:v>1.0429999999999999</c:v>
                </c:pt>
                <c:pt idx="12">
                  <c:v>1.31</c:v>
                </c:pt>
                <c:pt idx="13">
                  <c:v>1.581</c:v>
                </c:pt>
                <c:pt idx="14">
                  <c:v>1.859</c:v>
                </c:pt>
                <c:pt idx="15">
                  <c:v>2.145</c:v>
                </c:pt>
                <c:pt idx="16">
                  <c:v>2.4159999999999999</c:v>
                </c:pt>
                <c:pt idx="17">
                  <c:v>2.6920000000000002</c:v>
                </c:pt>
                <c:pt idx="18">
                  <c:v>2.9750000000000001</c:v>
                </c:pt>
                <c:pt idx="19">
                  <c:v>3.2639999999999998</c:v>
                </c:pt>
                <c:pt idx="20">
                  <c:v>3.5329999999999999</c:v>
                </c:pt>
                <c:pt idx="21">
                  <c:v>3.8439999999999999</c:v>
                </c:pt>
                <c:pt idx="22">
                  <c:v>4.0999999999999996</c:v>
                </c:pt>
                <c:pt idx="23">
                  <c:v>4.383</c:v>
                </c:pt>
                <c:pt idx="24">
                  <c:v>4.681</c:v>
                </c:pt>
                <c:pt idx="25">
                  <c:v>4.9569999999999999</c:v>
                </c:pt>
                <c:pt idx="26">
                  <c:v>5.226</c:v>
                </c:pt>
                <c:pt idx="27">
                  <c:v>5.5119999999999996</c:v>
                </c:pt>
                <c:pt idx="28">
                  <c:v>5.8019999999999996</c:v>
                </c:pt>
                <c:pt idx="29">
                  <c:v>6.0830000000000002</c:v>
                </c:pt>
                <c:pt idx="30">
                  <c:v>6.3630000000000004</c:v>
                </c:pt>
                <c:pt idx="31">
                  <c:v>6.6459999999999999</c:v>
                </c:pt>
                <c:pt idx="32">
                  <c:v>6.9349999999999996</c:v>
                </c:pt>
                <c:pt idx="33">
                  <c:v>7.2190000000000003</c:v>
                </c:pt>
                <c:pt idx="34">
                  <c:v>7.5019999999999998</c:v>
                </c:pt>
                <c:pt idx="35">
                  <c:v>7.79</c:v>
                </c:pt>
                <c:pt idx="36">
                  <c:v>8.0549999999999997</c:v>
                </c:pt>
                <c:pt idx="37">
                  <c:v>8.3650000000000002</c:v>
                </c:pt>
                <c:pt idx="38">
                  <c:v>8.6649999999999991</c:v>
                </c:pt>
                <c:pt idx="39">
                  <c:v>8.9380000000000006</c:v>
                </c:pt>
                <c:pt idx="40">
                  <c:v>9.218</c:v>
                </c:pt>
                <c:pt idx="41">
                  <c:v>9.4960000000000004</c:v>
                </c:pt>
                <c:pt idx="42">
                  <c:v>9.8049999999999997</c:v>
                </c:pt>
                <c:pt idx="43">
                  <c:v>10.077</c:v>
                </c:pt>
                <c:pt idx="44">
                  <c:v>10.343999999999999</c:v>
                </c:pt>
                <c:pt idx="45">
                  <c:v>10.619</c:v>
                </c:pt>
                <c:pt idx="46">
                  <c:v>10.920999999999999</c:v>
                </c:pt>
                <c:pt idx="47">
                  <c:v>11.214</c:v>
                </c:pt>
                <c:pt idx="48">
                  <c:v>11.467000000000001</c:v>
                </c:pt>
                <c:pt idx="49">
                  <c:v>11.766999999999999</c:v>
                </c:pt>
                <c:pt idx="50">
                  <c:v>12.05</c:v>
                </c:pt>
                <c:pt idx="51">
                  <c:v>12.335000000000001</c:v>
                </c:pt>
                <c:pt idx="52">
                  <c:v>12.622999999999999</c:v>
                </c:pt>
                <c:pt idx="53">
                  <c:v>12.922000000000001</c:v>
                </c:pt>
                <c:pt idx="54">
                  <c:v>13.204000000000001</c:v>
                </c:pt>
                <c:pt idx="55">
                  <c:v>13.49</c:v>
                </c:pt>
                <c:pt idx="56">
                  <c:v>13.785</c:v>
                </c:pt>
                <c:pt idx="57">
                  <c:v>14.058</c:v>
                </c:pt>
                <c:pt idx="58">
                  <c:v>14.326000000000001</c:v>
                </c:pt>
                <c:pt idx="59">
                  <c:v>14.637</c:v>
                </c:pt>
                <c:pt idx="60">
                  <c:v>14.907</c:v>
                </c:pt>
                <c:pt idx="61">
                  <c:v>15.202</c:v>
                </c:pt>
                <c:pt idx="62">
                  <c:v>15.472</c:v>
                </c:pt>
                <c:pt idx="63">
                  <c:v>15.771000000000001</c:v>
                </c:pt>
                <c:pt idx="64">
                  <c:v>16.033999999999999</c:v>
                </c:pt>
                <c:pt idx="65">
                  <c:v>16.344000000000001</c:v>
                </c:pt>
                <c:pt idx="66">
                  <c:v>16.616</c:v>
                </c:pt>
                <c:pt idx="67">
                  <c:v>16.896000000000001</c:v>
                </c:pt>
                <c:pt idx="68">
                  <c:v>17.181999999999999</c:v>
                </c:pt>
                <c:pt idx="69">
                  <c:v>17.445</c:v>
                </c:pt>
                <c:pt idx="70">
                  <c:v>17.72</c:v>
                </c:pt>
                <c:pt idx="71">
                  <c:v>18.018999999999998</c:v>
                </c:pt>
                <c:pt idx="72">
                  <c:v>18.308</c:v>
                </c:pt>
                <c:pt idx="73">
                  <c:v>18.579000000000001</c:v>
                </c:pt>
                <c:pt idx="74">
                  <c:v>18.863</c:v>
                </c:pt>
                <c:pt idx="75">
                  <c:v>19.154</c:v>
                </c:pt>
                <c:pt idx="76">
                  <c:v>19.433</c:v>
                </c:pt>
                <c:pt idx="77">
                  <c:v>19.707000000000001</c:v>
                </c:pt>
                <c:pt idx="78">
                  <c:v>19.988</c:v>
                </c:pt>
                <c:pt idx="79">
                  <c:v>20.289000000000001</c:v>
                </c:pt>
                <c:pt idx="80">
                  <c:v>20.556999999999999</c:v>
                </c:pt>
                <c:pt idx="81">
                  <c:v>20.841999999999999</c:v>
                </c:pt>
                <c:pt idx="82">
                  <c:v>21.129000000000001</c:v>
                </c:pt>
                <c:pt idx="83">
                  <c:v>21.407</c:v>
                </c:pt>
                <c:pt idx="84">
                  <c:v>21.689</c:v>
                </c:pt>
                <c:pt idx="85">
                  <c:v>21.972000000000001</c:v>
                </c:pt>
                <c:pt idx="86">
                  <c:v>22.242999999999999</c:v>
                </c:pt>
                <c:pt idx="87">
                  <c:v>22.535</c:v>
                </c:pt>
                <c:pt idx="88">
                  <c:v>22.805</c:v>
                </c:pt>
                <c:pt idx="89">
                  <c:v>23.087</c:v>
                </c:pt>
                <c:pt idx="90">
                  <c:v>23.369</c:v>
                </c:pt>
                <c:pt idx="91">
                  <c:v>23.638999999999999</c:v>
                </c:pt>
                <c:pt idx="92">
                  <c:v>23.92</c:v>
                </c:pt>
                <c:pt idx="93">
                  <c:v>24.181000000000001</c:v>
                </c:pt>
                <c:pt idx="94">
                  <c:v>24.468</c:v>
                </c:pt>
                <c:pt idx="95">
                  <c:v>24.731999999999999</c:v>
                </c:pt>
                <c:pt idx="96">
                  <c:v>24.998999999999999</c:v>
                </c:pt>
                <c:pt idx="97">
                  <c:v>25.265000000000001</c:v>
                </c:pt>
                <c:pt idx="98">
                  <c:v>25.547000000000001</c:v>
                </c:pt>
                <c:pt idx="99">
                  <c:v>25.812999999999999</c:v>
                </c:pt>
                <c:pt idx="100">
                  <c:v>26.07</c:v>
                </c:pt>
                <c:pt idx="101">
                  <c:v>26.332999999999998</c:v>
                </c:pt>
                <c:pt idx="102">
                  <c:v>26.614999999999998</c:v>
                </c:pt>
                <c:pt idx="103">
                  <c:v>26.885000000000002</c:v>
                </c:pt>
                <c:pt idx="104">
                  <c:v>27.13</c:v>
                </c:pt>
                <c:pt idx="105">
                  <c:v>27.419</c:v>
                </c:pt>
                <c:pt idx="106">
                  <c:v>27.664000000000001</c:v>
                </c:pt>
                <c:pt idx="107">
                  <c:v>27.954999999999998</c:v>
                </c:pt>
                <c:pt idx="108">
                  <c:v>28.21</c:v>
                </c:pt>
                <c:pt idx="109">
                  <c:v>28.446999999999999</c:v>
                </c:pt>
                <c:pt idx="110">
                  <c:v>28.706</c:v>
                </c:pt>
                <c:pt idx="111">
                  <c:v>28.972999999999999</c:v>
                </c:pt>
                <c:pt idx="112">
                  <c:v>29.228000000000002</c:v>
                </c:pt>
                <c:pt idx="113">
                  <c:v>29.486999999999998</c:v>
                </c:pt>
                <c:pt idx="114">
                  <c:v>29.738</c:v>
                </c:pt>
                <c:pt idx="115">
                  <c:v>29.966999999999999</c:v>
                </c:pt>
                <c:pt idx="116">
                  <c:v>30.207999999999998</c:v>
                </c:pt>
                <c:pt idx="117">
                  <c:v>30.478000000000002</c:v>
                </c:pt>
                <c:pt idx="118">
                  <c:v>30.706</c:v>
                </c:pt>
                <c:pt idx="119">
                  <c:v>30.983000000000001</c:v>
                </c:pt>
                <c:pt idx="120">
                  <c:v>31.221</c:v>
                </c:pt>
                <c:pt idx="121">
                  <c:v>31.488</c:v>
                </c:pt>
                <c:pt idx="122">
                  <c:v>31.724</c:v>
                </c:pt>
                <c:pt idx="123">
                  <c:v>31.995999999999999</c:v>
                </c:pt>
                <c:pt idx="124">
                  <c:v>32.231999999999999</c:v>
                </c:pt>
                <c:pt idx="125">
                  <c:v>32.470999999999997</c:v>
                </c:pt>
                <c:pt idx="126">
                  <c:v>32.731999999999999</c:v>
                </c:pt>
                <c:pt idx="127">
                  <c:v>32.987000000000002</c:v>
                </c:pt>
                <c:pt idx="128">
                  <c:v>33.231000000000002</c:v>
                </c:pt>
                <c:pt idx="129">
                  <c:v>33.479999999999997</c:v>
                </c:pt>
                <c:pt idx="130">
                  <c:v>33.723999999999997</c:v>
                </c:pt>
                <c:pt idx="131">
                  <c:v>33.972999999999999</c:v>
                </c:pt>
                <c:pt idx="132">
                  <c:v>34.21</c:v>
                </c:pt>
                <c:pt idx="133">
                  <c:v>34.429000000000002</c:v>
                </c:pt>
                <c:pt idx="134">
                  <c:v>34.697000000000003</c:v>
                </c:pt>
                <c:pt idx="135">
                  <c:v>34.932000000000002</c:v>
                </c:pt>
                <c:pt idx="136">
                  <c:v>35.183999999999997</c:v>
                </c:pt>
                <c:pt idx="137">
                  <c:v>35.427</c:v>
                </c:pt>
                <c:pt idx="138">
                  <c:v>35.667999999999999</c:v>
                </c:pt>
                <c:pt idx="139">
                  <c:v>35.898000000000003</c:v>
                </c:pt>
                <c:pt idx="140">
                  <c:v>36.155999999999999</c:v>
                </c:pt>
                <c:pt idx="141">
                  <c:v>36.386000000000003</c:v>
                </c:pt>
                <c:pt idx="142">
                  <c:v>36.615000000000002</c:v>
                </c:pt>
                <c:pt idx="143">
                  <c:v>36.863</c:v>
                </c:pt>
                <c:pt idx="144">
                  <c:v>37.11</c:v>
                </c:pt>
                <c:pt idx="145">
                  <c:v>37.347000000000001</c:v>
                </c:pt>
                <c:pt idx="146">
                  <c:v>37.572000000000003</c:v>
                </c:pt>
                <c:pt idx="147">
                  <c:v>37.811999999999998</c:v>
                </c:pt>
                <c:pt idx="148">
                  <c:v>38.046999999999997</c:v>
                </c:pt>
                <c:pt idx="149">
                  <c:v>38.243000000000002</c:v>
                </c:pt>
                <c:pt idx="150">
                  <c:v>38.478999999999999</c:v>
                </c:pt>
                <c:pt idx="151">
                  <c:v>38.695999999999998</c:v>
                </c:pt>
                <c:pt idx="152">
                  <c:v>38.939</c:v>
                </c:pt>
                <c:pt idx="153">
                  <c:v>39.140999999999998</c:v>
                </c:pt>
                <c:pt idx="154">
                  <c:v>39.142000000000003</c:v>
                </c:pt>
                <c:pt idx="155">
                  <c:v>39.326000000000001</c:v>
                </c:pt>
                <c:pt idx="156">
                  <c:v>39.557000000000002</c:v>
                </c:pt>
                <c:pt idx="157">
                  <c:v>39.768999999999998</c:v>
                </c:pt>
                <c:pt idx="158">
                  <c:v>40.012</c:v>
                </c:pt>
                <c:pt idx="159">
                  <c:v>40.237000000000002</c:v>
                </c:pt>
                <c:pt idx="160">
                  <c:v>40.456000000000003</c:v>
                </c:pt>
                <c:pt idx="161">
                  <c:v>40.686</c:v>
                </c:pt>
                <c:pt idx="162">
                  <c:v>40.927999999999997</c:v>
                </c:pt>
                <c:pt idx="163">
                  <c:v>41.156999999999996</c:v>
                </c:pt>
                <c:pt idx="164">
                  <c:v>41.387999999999998</c:v>
                </c:pt>
                <c:pt idx="165">
                  <c:v>41.597999999999999</c:v>
                </c:pt>
                <c:pt idx="166">
                  <c:v>41.835999999999999</c:v>
                </c:pt>
                <c:pt idx="167">
                  <c:v>42.045000000000002</c:v>
                </c:pt>
                <c:pt idx="168">
                  <c:v>42.277999999999999</c:v>
                </c:pt>
                <c:pt idx="169">
                  <c:v>42.514000000000003</c:v>
                </c:pt>
                <c:pt idx="170">
                  <c:v>42.756999999999998</c:v>
                </c:pt>
                <c:pt idx="171">
                  <c:v>42.975000000000001</c:v>
                </c:pt>
                <c:pt idx="172">
                  <c:v>43.201000000000001</c:v>
                </c:pt>
                <c:pt idx="173">
                  <c:v>43.43</c:v>
                </c:pt>
                <c:pt idx="174">
                  <c:v>43.63</c:v>
                </c:pt>
                <c:pt idx="175">
                  <c:v>43.869</c:v>
                </c:pt>
                <c:pt idx="176">
                  <c:v>44.073</c:v>
                </c:pt>
                <c:pt idx="177">
                  <c:v>44.277000000000001</c:v>
                </c:pt>
                <c:pt idx="178">
                  <c:v>44.494999999999997</c:v>
                </c:pt>
                <c:pt idx="179">
                  <c:v>44.707999999999998</c:v>
                </c:pt>
                <c:pt idx="180">
                  <c:v>44.917999999999999</c:v>
                </c:pt>
                <c:pt idx="181">
                  <c:v>45.137999999999998</c:v>
                </c:pt>
                <c:pt idx="182">
                  <c:v>45.212000000000003</c:v>
                </c:pt>
                <c:pt idx="183">
                  <c:v>45.439</c:v>
                </c:pt>
                <c:pt idx="184">
                  <c:v>45.667999999999999</c:v>
                </c:pt>
                <c:pt idx="185">
                  <c:v>45.88</c:v>
                </c:pt>
                <c:pt idx="186">
                  <c:v>46.095999999999997</c:v>
                </c:pt>
                <c:pt idx="187">
                  <c:v>46.311999999999998</c:v>
                </c:pt>
                <c:pt idx="188">
                  <c:v>46.512999999999998</c:v>
                </c:pt>
                <c:pt idx="189">
                  <c:v>46.595999999999997</c:v>
                </c:pt>
                <c:pt idx="190">
                  <c:v>46.805</c:v>
                </c:pt>
                <c:pt idx="191">
                  <c:v>46.997</c:v>
                </c:pt>
                <c:pt idx="192">
                  <c:v>47.191000000000003</c:v>
                </c:pt>
                <c:pt idx="193">
                  <c:v>47.406999999999996</c:v>
                </c:pt>
                <c:pt idx="194">
                  <c:v>47.624000000000002</c:v>
                </c:pt>
                <c:pt idx="195">
                  <c:v>47.826999999999998</c:v>
                </c:pt>
                <c:pt idx="196">
                  <c:v>47.985999999999997</c:v>
                </c:pt>
                <c:pt idx="197">
                  <c:v>48.162999999999997</c:v>
                </c:pt>
                <c:pt idx="198">
                  <c:v>48.383000000000003</c:v>
                </c:pt>
                <c:pt idx="199">
                  <c:v>48.563000000000002</c:v>
                </c:pt>
                <c:pt idx="200">
                  <c:v>48.722000000000001</c:v>
                </c:pt>
                <c:pt idx="201">
                  <c:v>48.811</c:v>
                </c:pt>
                <c:pt idx="202">
                  <c:v>49.03</c:v>
                </c:pt>
                <c:pt idx="203">
                  <c:v>49.220999999999997</c:v>
                </c:pt>
                <c:pt idx="204">
                  <c:v>49.445</c:v>
                </c:pt>
                <c:pt idx="205">
                  <c:v>49.636000000000003</c:v>
                </c:pt>
                <c:pt idx="206">
                  <c:v>49.835999999999999</c:v>
                </c:pt>
                <c:pt idx="207">
                  <c:v>50.024000000000001</c:v>
                </c:pt>
                <c:pt idx="208">
                  <c:v>50.247999999999998</c:v>
                </c:pt>
                <c:pt idx="209">
                  <c:v>50.435000000000002</c:v>
                </c:pt>
                <c:pt idx="210">
                  <c:v>50.670999999999999</c:v>
                </c:pt>
                <c:pt idx="211">
                  <c:v>50.847000000000001</c:v>
                </c:pt>
                <c:pt idx="212">
                  <c:v>51.018000000000001</c:v>
                </c:pt>
                <c:pt idx="213">
                  <c:v>51.148000000000003</c:v>
                </c:pt>
                <c:pt idx="214">
                  <c:v>18.603999999999999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2-4790-BDFB-BBE8C5951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05464"/>
        <c:axId val="224705856"/>
      </c:scatterChart>
      <c:valAx>
        <c:axId val="2247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05856"/>
        <c:crosses val="autoZero"/>
        <c:crossBetween val="midCat"/>
        <c:majorUnit val="0.2"/>
      </c:valAx>
      <c:valAx>
        <c:axId val="2247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0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'S7(water)'!$G$7:$G$985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7.7122499999999992E-5</c:v>
                </c:pt>
                <c:pt idx="10">
                  <c:v>1.6195725000000001E-4</c:v>
                </c:pt>
                <c:pt idx="11">
                  <c:v>2.4679200000000002E-4</c:v>
                </c:pt>
                <c:pt idx="12">
                  <c:v>3.3162675000000005E-4</c:v>
                </c:pt>
                <c:pt idx="13">
                  <c:v>4.1646149999999998E-4</c:v>
                </c:pt>
                <c:pt idx="14">
                  <c:v>5.012962499999999E-4</c:v>
                </c:pt>
                <c:pt idx="15">
                  <c:v>5.7841874999999996E-4</c:v>
                </c:pt>
                <c:pt idx="16">
                  <c:v>6.632535000000001E-4</c:v>
                </c:pt>
                <c:pt idx="17">
                  <c:v>7.4808824999999992E-4</c:v>
                </c:pt>
                <c:pt idx="18">
                  <c:v>8.3292299999999995E-4</c:v>
                </c:pt>
                <c:pt idx="19">
                  <c:v>9.1775774999999988E-4</c:v>
                </c:pt>
                <c:pt idx="20">
                  <c:v>1.0025925E-3</c:v>
                </c:pt>
                <c:pt idx="21">
                  <c:v>1.0797149999999998E-3</c:v>
                </c:pt>
                <c:pt idx="22">
                  <c:v>1.1645497499999998E-3</c:v>
                </c:pt>
                <c:pt idx="23">
                  <c:v>1.2493844999999998E-3</c:v>
                </c:pt>
                <c:pt idx="24">
                  <c:v>1.3342192499999996E-3</c:v>
                </c:pt>
                <c:pt idx="25">
                  <c:v>1.4190540000000001E-3</c:v>
                </c:pt>
                <c:pt idx="26">
                  <c:v>1.5038887499999997E-3</c:v>
                </c:pt>
                <c:pt idx="27">
                  <c:v>1.5810112500000001E-3</c:v>
                </c:pt>
                <c:pt idx="28">
                  <c:v>1.6658459999999999E-3</c:v>
                </c:pt>
                <c:pt idx="29">
                  <c:v>1.7506807500000002E-3</c:v>
                </c:pt>
                <c:pt idx="30">
                  <c:v>1.8355154999999998E-3</c:v>
                </c:pt>
                <c:pt idx="31">
                  <c:v>1.92035025E-3</c:v>
                </c:pt>
                <c:pt idx="32">
                  <c:v>2.005185E-3</c:v>
                </c:pt>
                <c:pt idx="33">
                  <c:v>2.0823075E-3</c:v>
                </c:pt>
                <c:pt idx="34">
                  <c:v>2.1671422499999998E-3</c:v>
                </c:pt>
                <c:pt idx="35">
                  <c:v>2.2519769999999996E-3</c:v>
                </c:pt>
                <c:pt idx="36">
                  <c:v>2.3368117500000003E-3</c:v>
                </c:pt>
                <c:pt idx="37">
                  <c:v>2.4216464999999997E-3</c:v>
                </c:pt>
                <c:pt idx="38">
                  <c:v>2.5064812499999999E-3</c:v>
                </c:pt>
                <c:pt idx="39">
                  <c:v>2.5836037500000003E-3</c:v>
                </c:pt>
                <c:pt idx="40">
                  <c:v>2.6684384999999993E-3</c:v>
                </c:pt>
                <c:pt idx="41">
                  <c:v>2.75327325E-3</c:v>
                </c:pt>
                <c:pt idx="42">
                  <c:v>2.8381080000000002E-3</c:v>
                </c:pt>
                <c:pt idx="43">
                  <c:v>2.92294275E-3</c:v>
                </c:pt>
                <c:pt idx="44">
                  <c:v>3.0077774999999994E-3</c:v>
                </c:pt>
                <c:pt idx="45">
                  <c:v>3.0849000000000002E-3</c:v>
                </c:pt>
                <c:pt idx="46">
                  <c:v>3.1697347499999996E-3</c:v>
                </c:pt>
                <c:pt idx="47">
                  <c:v>3.2545695000000003E-3</c:v>
                </c:pt>
                <c:pt idx="48">
                  <c:v>3.3394042499999997E-3</c:v>
                </c:pt>
                <c:pt idx="49">
                  <c:v>3.4242389999999999E-3</c:v>
                </c:pt>
                <c:pt idx="50">
                  <c:v>3.5090737500000002E-3</c:v>
                </c:pt>
                <c:pt idx="51">
                  <c:v>3.5861962500000001E-3</c:v>
                </c:pt>
                <c:pt idx="52">
                  <c:v>3.6710309999999995E-3</c:v>
                </c:pt>
                <c:pt idx="53">
                  <c:v>3.7558657499999998E-3</c:v>
                </c:pt>
                <c:pt idx="54">
                  <c:v>3.8407005E-3</c:v>
                </c:pt>
                <c:pt idx="55">
                  <c:v>3.9255352499999998E-3</c:v>
                </c:pt>
                <c:pt idx="56">
                  <c:v>4.0103700000000001E-3</c:v>
                </c:pt>
                <c:pt idx="57">
                  <c:v>4.0874925000000005E-3</c:v>
                </c:pt>
                <c:pt idx="58">
                  <c:v>4.1723272499999998E-3</c:v>
                </c:pt>
                <c:pt idx="59">
                  <c:v>4.2571620000000001E-3</c:v>
                </c:pt>
                <c:pt idx="60">
                  <c:v>4.3419967499999995E-3</c:v>
                </c:pt>
                <c:pt idx="61">
                  <c:v>4.4268314999999997E-3</c:v>
                </c:pt>
                <c:pt idx="62">
                  <c:v>4.51166625E-3</c:v>
                </c:pt>
                <c:pt idx="63">
                  <c:v>4.5887887499999995E-3</c:v>
                </c:pt>
                <c:pt idx="64">
                  <c:v>4.6736235000000006E-3</c:v>
                </c:pt>
                <c:pt idx="65">
                  <c:v>4.75845825E-3</c:v>
                </c:pt>
                <c:pt idx="66">
                  <c:v>4.8432929999999994E-3</c:v>
                </c:pt>
                <c:pt idx="67">
                  <c:v>4.9281277499999996E-3</c:v>
                </c:pt>
                <c:pt idx="68">
                  <c:v>5.0129624999999999E-3</c:v>
                </c:pt>
                <c:pt idx="69">
                  <c:v>5.0900849999999994E-3</c:v>
                </c:pt>
                <c:pt idx="70">
                  <c:v>5.1749197499999997E-3</c:v>
                </c:pt>
                <c:pt idx="71">
                  <c:v>5.259754499999999E-3</c:v>
                </c:pt>
                <c:pt idx="72">
                  <c:v>5.3445892499999993E-3</c:v>
                </c:pt>
                <c:pt idx="73">
                  <c:v>5.4294240000000004E-3</c:v>
                </c:pt>
                <c:pt idx="74">
                  <c:v>5.5065464999999999E-3</c:v>
                </c:pt>
                <c:pt idx="75">
                  <c:v>5.5913812499999993E-3</c:v>
                </c:pt>
                <c:pt idx="76">
                  <c:v>5.6762160000000004E-3</c:v>
                </c:pt>
                <c:pt idx="77">
                  <c:v>5.7610507499999998E-3</c:v>
                </c:pt>
                <c:pt idx="78">
                  <c:v>5.8458855000000001E-3</c:v>
                </c:pt>
                <c:pt idx="79">
                  <c:v>5.9307202500000003E-3</c:v>
                </c:pt>
                <c:pt idx="80">
                  <c:v>6.0155549999999988E-3</c:v>
                </c:pt>
                <c:pt idx="81">
                  <c:v>6.0926775000000001E-3</c:v>
                </c:pt>
                <c:pt idx="82">
                  <c:v>6.1775122500000003E-3</c:v>
                </c:pt>
                <c:pt idx="83">
                  <c:v>6.2623470000000006E-3</c:v>
                </c:pt>
                <c:pt idx="84">
                  <c:v>6.3471817499999991E-3</c:v>
                </c:pt>
                <c:pt idx="85">
                  <c:v>6.4320164999999993E-3</c:v>
                </c:pt>
                <c:pt idx="86">
                  <c:v>6.5168512499999996E-3</c:v>
                </c:pt>
                <c:pt idx="87">
                  <c:v>6.5939737499999991E-3</c:v>
                </c:pt>
                <c:pt idx="88">
                  <c:v>6.6788084999999994E-3</c:v>
                </c:pt>
                <c:pt idx="89">
                  <c:v>6.7636432500000013E-3</c:v>
                </c:pt>
                <c:pt idx="90">
                  <c:v>6.8484779999999999E-3</c:v>
                </c:pt>
                <c:pt idx="91">
                  <c:v>6.9333127500000001E-3</c:v>
                </c:pt>
                <c:pt idx="92">
                  <c:v>7.0181475000000004E-3</c:v>
                </c:pt>
                <c:pt idx="93">
                  <c:v>7.0952699999999999E-3</c:v>
                </c:pt>
                <c:pt idx="94">
                  <c:v>7.1801047500000001E-3</c:v>
                </c:pt>
                <c:pt idx="95">
                  <c:v>7.2649394999999995E-3</c:v>
                </c:pt>
                <c:pt idx="96">
                  <c:v>7.3497742499999998E-3</c:v>
                </c:pt>
                <c:pt idx="97">
                  <c:v>7.434609E-3</c:v>
                </c:pt>
                <c:pt idx="98">
                  <c:v>7.5194437500000003E-3</c:v>
                </c:pt>
                <c:pt idx="99">
                  <c:v>7.5965662499999998E-3</c:v>
                </c:pt>
                <c:pt idx="100">
                  <c:v>7.681401E-3</c:v>
                </c:pt>
                <c:pt idx="101">
                  <c:v>7.7662357500000003E-3</c:v>
                </c:pt>
                <c:pt idx="102">
                  <c:v>7.8510704999999997E-3</c:v>
                </c:pt>
                <c:pt idx="103">
                  <c:v>7.9359052499999999E-3</c:v>
                </c:pt>
                <c:pt idx="104">
                  <c:v>8.0130277500000003E-3</c:v>
                </c:pt>
                <c:pt idx="105">
                  <c:v>8.0978625000000005E-3</c:v>
                </c:pt>
                <c:pt idx="106">
                  <c:v>8.1826972499999991E-3</c:v>
                </c:pt>
                <c:pt idx="107">
                  <c:v>8.267532000000001E-3</c:v>
                </c:pt>
                <c:pt idx="108">
                  <c:v>8.3523667499999996E-3</c:v>
                </c:pt>
                <c:pt idx="109">
                  <c:v>8.4372014999999998E-3</c:v>
                </c:pt>
                <c:pt idx="110">
                  <c:v>8.5220362500000001E-3</c:v>
                </c:pt>
                <c:pt idx="111">
                  <c:v>8.5991587499999987E-3</c:v>
                </c:pt>
                <c:pt idx="112">
                  <c:v>8.683993499999999E-3</c:v>
                </c:pt>
                <c:pt idx="113">
                  <c:v>8.7688282500000009E-3</c:v>
                </c:pt>
                <c:pt idx="114">
                  <c:v>8.8536629999999995E-3</c:v>
                </c:pt>
                <c:pt idx="115">
                  <c:v>8.9384977500000014E-3</c:v>
                </c:pt>
                <c:pt idx="116">
                  <c:v>9.0233325E-3</c:v>
                </c:pt>
                <c:pt idx="117">
                  <c:v>9.1004550000000003E-3</c:v>
                </c:pt>
                <c:pt idx="118">
                  <c:v>9.1852897500000006E-3</c:v>
                </c:pt>
                <c:pt idx="119">
                  <c:v>9.2701244999999991E-3</c:v>
                </c:pt>
                <c:pt idx="120">
                  <c:v>9.3549592499999994E-3</c:v>
                </c:pt>
                <c:pt idx="121">
                  <c:v>9.4397939999999996E-3</c:v>
                </c:pt>
                <c:pt idx="122">
                  <c:v>9.5246287499999999E-3</c:v>
                </c:pt>
                <c:pt idx="123">
                  <c:v>9.6017512499999985E-3</c:v>
                </c:pt>
                <c:pt idx="124">
                  <c:v>9.6865859999999988E-3</c:v>
                </c:pt>
                <c:pt idx="125">
                  <c:v>9.771420749999999E-3</c:v>
                </c:pt>
                <c:pt idx="126">
                  <c:v>9.8562554999999993E-3</c:v>
                </c:pt>
                <c:pt idx="127">
                  <c:v>9.9410902499999995E-3</c:v>
                </c:pt>
                <c:pt idx="128">
                  <c:v>1.0025925E-2</c:v>
                </c:pt>
                <c:pt idx="129">
                  <c:v>1.01030475E-2</c:v>
                </c:pt>
                <c:pt idx="130">
                  <c:v>1.018788225E-2</c:v>
                </c:pt>
                <c:pt idx="131">
                  <c:v>1.0272717000000001E-2</c:v>
                </c:pt>
                <c:pt idx="132">
                  <c:v>1.0357551750000001E-2</c:v>
                </c:pt>
                <c:pt idx="133">
                  <c:v>1.0442386500000001E-2</c:v>
                </c:pt>
                <c:pt idx="134">
                  <c:v>1.0527221249999998E-2</c:v>
                </c:pt>
                <c:pt idx="135">
                  <c:v>1.060434375E-2</c:v>
                </c:pt>
                <c:pt idx="136">
                  <c:v>1.0689178499999999E-2</c:v>
                </c:pt>
                <c:pt idx="137">
                  <c:v>1.0774013249999999E-2</c:v>
                </c:pt>
                <c:pt idx="138">
                  <c:v>1.0858848000000001E-2</c:v>
                </c:pt>
                <c:pt idx="139">
                  <c:v>1.0943682749999999E-2</c:v>
                </c:pt>
                <c:pt idx="140">
                  <c:v>1.10285175E-2</c:v>
                </c:pt>
                <c:pt idx="141">
                  <c:v>1.1105640000000002E-2</c:v>
                </c:pt>
                <c:pt idx="142">
                  <c:v>1.1190474749999998E-2</c:v>
                </c:pt>
                <c:pt idx="143">
                  <c:v>1.1275309499999999E-2</c:v>
                </c:pt>
                <c:pt idx="144">
                  <c:v>1.1360144250000002E-2</c:v>
                </c:pt>
                <c:pt idx="145">
                  <c:v>1.1444978999999999E-2</c:v>
                </c:pt>
                <c:pt idx="146">
                  <c:v>1.1529813749999998E-2</c:v>
                </c:pt>
                <c:pt idx="147">
                  <c:v>1.160693625E-2</c:v>
                </c:pt>
                <c:pt idx="148">
                  <c:v>1.1691771E-2</c:v>
                </c:pt>
                <c:pt idx="149">
                  <c:v>1.1776605749999997E-2</c:v>
                </c:pt>
                <c:pt idx="150">
                  <c:v>1.1861440500000001E-2</c:v>
                </c:pt>
                <c:pt idx="151">
                  <c:v>1.1946275250000001E-2</c:v>
                </c:pt>
                <c:pt idx="152">
                  <c:v>1.2031109999999998E-2</c:v>
                </c:pt>
                <c:pt idx="153">
                  <c:v>1.21082325E-2</c:v>
                </c:pt>
                <c:pt idx="154">
                  <c:v>1.219306725E-2</c:v>
                </c:pt>
                <c:pt idx="155">
                  <c:v>1.2277901999999999E-2</c:v>
                </c:pt>
                <c:pt idx="156">
                  <c:v>1.2362736750000001E-2</c:v>
                </c:pt>
                <c:pt idx="157">
                  <c:v>1.2447571500000001E-2</c:v>
                </c:pt>
                <c:pt idx="158">
                  <c:v>1.2532406249999999E-2</c:v>
                </c:pt>
                <c:pt idx="159">
                  <c:v>1.2609528750000001E-2</c:v>
                </c:pt>
                <c:pt idx="160">
                  <c:v>1.2694363499999998E-2</c:v>
                </c:pt>
                <c:pt idx="161">
                  <c:v>1.2779198250000002E-2</c:v>
                </c:pt>
                <c:pt idx="162">
                  <c:v>1.2864032999999999E-2</c:v>
                </c:pt>
                <c:pt idx="163">
                  <c:v>1.2948867749999999E-2</c:v>
                </c:pt>
                <c:pt idx="164">
                  <c:v>1.3033702499999999E-2</c:v>
                </c:pt>
                <c:pt idx="165">
                  <c:v>1.3110825E-2</c:v>
                </c:pt>
                <c:pt idx="166">
                  <c:v>1.319565975E-2</c:v>
                </c:pt>
                <c:pt idx="167">
                  <c:v>1.3280494500000002E-2</c:v>
                </c:pt>
                <c:pt idx="168">
                  <c:v>1.336532925E-2</c:v>
                </c:pt>
                <c:pt idx="169">
                  <c:v>1.3450164000000001E-2</c:v>
                </c:pt>
                <c:pt idx="170">
                  <c:v>1.3534998749999997E-2</c:v>
                </c:pt>
                <c:pt idx="171">
                  <c:v>1.3612121249999999E-2</c:v>
                </c:pt>
                <c:pt idx="172">
                  <c:v>1.3696956E-2</c:v>
                </c:pt>
                <c:pt idx="173">
                  <c:v>1.378179075E-2</c:v>
                </c:pt>
                <c:pt idx="174">
                  <c:v>1.38666255E-2</c:v>
                </c:pt>
                <c:pt idx="175">
                  <c:v>1.3951460249999999E-2</c:v>
                </c:pt>
                <c:pt idx="176">
                  <c:v>1.4036295000000001E-2</c:v>
                </c:pt>
                <c:pt idx="177">
                  <c:v>1.4113417500000001E-2</c:v>
                </c:pt>
                <c:pt idx="178">
                  <c:v>1.4198252249999998E-2</c:v>
                </c:pt>
                <c:pt idx="179">
                  <c:v>1.4283087000000002E-2</c:v>
                </c:pt>
                <c:pt idx="180">
                  <c:v>1.4367921750000002E-2</c:v>
                </c:pt>
                <c:pt idx="181">
                  <c:v>1.4452756499999999E-2</c:v>
                </c:pt>
                <c:pt idx="182">
                  <c:v>1.4537591250000002E-2</c:v>
                </c:pt>
                <c:pt idx="183">
                  <c:v>1.4614713750000001E-2</c:v>
                </c:pt>
                <c:pt idx="184">
                  <c:v>1.46995485E-2</c:v>
                </c:pt>
                <c:pt idx="185">
                  <c:v>1.4784383250000002E-2</c:v>
                </c:pt>
                <c:pt idx="186">
                  <c:v>1.4869218E-2</c:v>
                </c:pt>
                <c:pt idx="187">
                  <c:v>1.495405275E-2</c:v>
                </c:pt>
                <c:pt idx="188">
                  <c:v>1.5038887500000001E-2</c:v>
                </c:pt>
                <c:pt idx="189">
                  <c:v>1.5116009999999999E-2</c:v>
                </c:pt>
                <c:pt idx="190">
                  <c:v>1.5200844749999999E-2</c:v>
                </c:pt>
                <c:pt idx="191">
                  <c:v>1.52856795E-2</c:v>
                </c:pt>
                <c:pt idx="192">
                  <c:v>1.537051425E-2</c:v>
                </c:pt>
                <c:pt idx="193">
                  <c:v>1.5455349E-2</c:v>
                </c:pt>
                <c:pt idx="194">
                  <c:v>1.554018375E-2</c:v>
                </c:pt>
                <c:pt idx="195">
                  <c:v>1.5617306250000003E-2</c:v>
                </c:pt>
                <c:pt idx="196">
                  <c:v>1.5702140999999999E-2</c:v>
                </c:pt>
                <c:pt idx="197">
                  <c:v>1.5786975750000001E-2</c:v>
                </c:pt>
                <c:pt idx="198">
                  <c:v>1.5871810500000003E-2</c:v>
                </c:pt>
                <c:pt idx="199">
                  <c:v>1.5956645250000002E-2</c:v>
                </c:pt>
                <c:pt idx="200">
                  <c:v>1.604148E-2</c:v>
                </c:pt>
                <c:pt idx="201">
                  <c:v>1.6118602500000002E-2</c:v>
                </c:pt>
                <c:pt idx="202">
                  <c:v>1.6203437250000001E-2</c:v>
                </c:pt>
                <c:pt idx="203">
                  <c:v>1.6288272000000003E-2</c:v>
                </c:pt>
                <c:pt idx="204">
                  <c:v>1.6373106750000001E-2</c:v>
                </c:pt>
                <c:pt idx="205">
                  <c:v>1.6457941500000003E-2</c:v>
                </c:pt>
                <c:pt idx="206">
                  <c:v>1.6535064000000002E-2</c:v>
                </c:pt>
                <c:pt idx="207">
                  <c:v>1.6619898750000001E-2</c:v>
                </c:pt>
                <c:pt idx="208">
                  <c:v>1.6704733500000003E-2</c:v>
                </c:pt>
                <c:pt idx="209">
                  <c:v>1.6789568250000001E-2</c:v>
                </c:pt>
                <c:pt idx="210">
                  <c:v>1.6874403E-2</c:v>
                </c:pt>
                <c:pt idx="211">
                  <c:v>1.6959237750000002E-2</c:v>
                </c:pt>
                <c:pt idx="212">
                  <c:v>1.7044072500000004E-2</c:v>
                </c:pt>
                <c:pt idx="213">
                  <c:v>1.7121194999999999E-2</c:v>
                </c:pt>
                <c:pt idx="214">
                  <c:v>1.7167468500000001E-2</c:v>
                </c:pt>
              </c:numCache>
            </c:numRef>
          </c:xVal>
          <c:yVal>
            <c:numRef>
              <c:f>'S7(water)'!$F$7:$F$985</c:f>
              <c:numCache>
                <c:formatCode>General</c:formatCode>
                <c:ptCount val="979"/>
                <c:pt idx="0">
                  <c:v>4.564780490082327E-2</c:v>
                </c:pt>
                <c:pt idx="1">
                  <c:v>6.44439598599858E-2</c:v>
                </c:pt>
                <c:pt idx="2">
                  <c:v>4.2962639906657191E-2</c:v>
                </c:pt>
                <c:pt idx="3">
                  <c:v>1.3425824970830372E-2</c:v>
                </c:pt>
                <c:pt idx="4">
                  <c:v>2.6851649941660744E-3</c:v>
                </c:pt>
                <c:pt idx="5">
                  <c:v>2.953681493582682E-2</c:v>
                </c:pt>
                <c:pt idx="6">
                  <c:v>6.9814289848317945E-2</c:v>
                </c:pt>
                <c:pt idx="7">
                  <c:v>0.23629451948661456</c:v>
                </c:pt>
                <c:pt idx="8">
                  <c:v>0.77869784830816158</c:v>
                </c:pt>
                <c:pt idx="9">
                  <c:v>1.4069546423126607</c:v>
                </c:pt>
                <c:pt idx="10">
                  <c:v>2.1183699361242923</c:v>
                </c:pt>
                <c:pt idx="11">
                  <c:v>2.8001770617495518</c:v>
                </c:pt>
                <c:pt idx="12">
                  <c:v>3.5168128529299976</c:v>
                </c:pt>
                <c:pt idx="13">
                  <c:v>4.2441136232353536</c:v>
                </c:pt>
                <c:pt idx="14">
                  <c:v>4.9901325908248912</c:v>
                </c:pt>
                <c:pt idx="15">
                  <c:v>5.7575794015286501</c:v>
                </c:pt>
                <c:pt idx="16">
                  <c:v>6.4846700439204668</c:v>
                </c:pt>
                <c:pt idx="17">
                  <c:v>7.2251141922129598</c:v>
                </c:pt>
                <c:pt idx="18">
                  <c:v>7.984279472996521</c:v>
                </c:pt>
                <c:pt idx="19">
                  <c:v>8.7594815781050812</c:v>
                </c:pt>
                <c:pt idx="20">
                  <c:v>9.4809482884607306</c:v>
                </c:pt>
                <c:pt idx="21">
                  <c:v>10.315103171666903</c:v>
                </c:pt>
                <c:pt idx="22">
                  <c:v>11.001570646145405</c:v>
                </c:pt>
                <c:pt idx="23">
                  <c:v>11.760433687361834</c:v>
                </c:pt>
                <c:pt idx="24">
                  <c:v>12.559487935845018</c:v>
                </c:pt>
                <c:pt idx="25">
                  <c:v>13.299460677298141</c:v>
                </c:pt>
                <c:pt idx="26">
                  <c:v>14.020604178909563</c:v>
                </c:pt>
                <c:pt idx="27">
                  <c:v>14.787361960097702</c:v>
                </c:pt>
                <c:pt idx="28">
                  <c:v>15.564751215215978</c:v>
                </c:pt>
                <c:pt idx="29">
                  <c:v>16.317951330987359</c:v>
                </c:pt>
                <c:pt idx="30">
                  <c:v>17.068426733812746</c:v>
                </c:pt>
                <c:pt idx="31">
                  <c:v>17.826909178337214</c:v>
                </c:pt>
                <c:pt idx="32">
                  <c:v>18.601446620641141</c:v>
                </c:pt>
                <c:pt idx="33">
                  <c:v>19.362595998406359</c:v>
                </c:pt>
                <c:pt idx="34">
                  <c:v>20.1209691007084</c:v>
                </c:pt>
                <c:pt idx="35">
                  <c:v>20.89271972318144</c:v>
                </c:pt>
                <c:pt idx="36">
                  <c:v>21.602755268787625</c:v>
                </c:pt>
                <c:pt idx="37">
                  <c:v>22.43344755502202</c:v>
                </c:pt>
                <c:pt idx="38">
                  <c:v>23.237291779353047</c:v>
                </c:pt>
                <c:pt idx="39">
                  <c:v>23.968767301715804</c:v>
                </c:pt>
                <c:pt idx="40">
                  <c:v>24.718930360459883</c:v>
                </c:pt>
                <c:pt idx="41">
                  <c:v>25.463710721502732</c:v>
                </c:pt>
                <c:pt idx="42">
                  <c:v>26.291598648501804</c:v>
                </c:pt>
                <c:pt idx="43">
                  <c:v>27.020255974655171</c:v>
                </c:pt>
                <c:pt idx="44">
                  <c:v>27.735494354455735</c:v>
                </c:pt>
                <c:pt idx="45">
                  <c:v>28.472233919930943</c:v>
                </c:pt>
                <c:pt idx="46">
                  <c:v>29.281295081436973</c:v>
                </c:pt>
                <c:pt idx="47">
                  <c:v>30.066215932697904</c:v>
                </c:pt>
                <c:pt idx="48">
                  <c:v>30.743886900130818</c:v>
                </c:pt>
                <c:pt idx="49">
                  <c:v>31.547565455627311</c:v>
                </c:pt>
                <c:pt idx="50">
                  <c:v>32.305664125622094</c:v>
                </c:pt>
                <c:pt idx="51">
                  <c:v>33.069179748787576</c:v>
                </c:pt>
                <c:pt idx="52">
                  <c:v>33.840684142499974</c:v>
                </c:pt>
                <c:pt idx="53">
                  <c:v>34.641681686483309</c:v>
                </c:pt>
                <c:pt idx="54">
                  <c:v>35.397111040055414</c:v>
                </c:pt>
                <c:pt idx="55">
                  <c:v>36.163272124960656</c:v>
                </c:pt>
                <c:pt idx="56">
                  <c:v>36.953570091801112</c:v>
                </c:pt>
                <c:pt idx="57">
                  <c:v>37.684949093501565</c:v>
                </c:pt>
                <c:pt idx="58">
                  <c:v>38.402894230453832</c:v>
                </c:pt>
                <c:pt idx="59">
                  <c:v>39.236123447683909</c:v>
                </c:pt>
                <c:pt idx="60">
                  <c:v>39.959465987887164</c:v>
                </c:pt>
                <c:pt idx="61">
                  <c:v>40.749844147692336</c:v>
                </c:pt>
                <c:pt idx="62">
                  <c:v>41.473231408959421</c:v>
                </c:pt>
                <c:pt idx="63">
                  <c:v>42.27440783432565</c:v>
                </c:pt>
                <c:pt idx="64">
                  <c:v>42.979081341414826</c:v>
                </c:pt>
                <c:pt idx="65">
                  <c:v>43.809767218543691</c:v>
                </c:pt>
                <c:pt idx="66">
                  <c:v>44.538625795465855</c:v>
                </c:pt>
                <c:pt idx="67">
                  <c:v>45.288961565795894</c:v>
                </c:pt>
                <c:pt idx="68">
                  <c:v>46.055415408696938</c:v>
                </c:pt>
                <c:pt idx="69">
                  <c:v>46.760265318075653</c:v>
                </c:pt>
                <c:pt idx="70">
                  <c:v>47.497307513138196</c:v>
                </c:pt>
                <c:pt idx="71">
                  <c:v>48.298721508381298</c:v>
                </c:pt>
                <c:pt idx="72">
                  <c:v>49.073374610065763</c:v>
                </c:pt>
                <c:pt idx="73">
                  <c:v>49.799825427670136</c:v>
                </c:pt>
                <c:pt idx="74">
                  <c:v>50.56115847232131</c:v>
                </c:pt>
                <c:pt idx="75">
                  <c:v>51.341310925955909</c:v>
                </c:pt>
                <c:pt idx="76">
                  <c:v>52.089349640420224</c:v>
                </c:pt>
                <c:pt idx="77">
                  <c:v>52.824039592844727</c:v>
                </c:pt>
                <c:pt idx="78">
                  <c:v>53.577548428851777</c:v>
                </c:pt>
                <c:pt idx="79">
                  <c:v>54.384725052983995</c:v>
                </c:pt>
                <c:pt idx="80">
                  <c:v>55.103504999232378</c:v>
                </c:pt>
                <c:pt idx="81">
                  <c:v>55.867871459724441</c:v>
                </c:pt>
                <c:pt idx="82">
                  <c:v>56.637701934350119</c:v>
                </c:pt>
                <c:pt idx="83">
                  <c:v>57.383473233192838</c:v>
                </c:pt>
                <c:pt idx="84">
                  <c:v>58.140034765516248</c:v>
                </c:pt>
                <c:pt idx="85">
                  <c:v>58.899346979290193</c:v>
                </c:pt>
                <c:pt idx="86">
                  <c:v>59.626563082729731</c:v>
                </c:pt>
                <c:pt idx="87">
                  <c:v>60.410070633187217</c:v>
                </c:pt>
                <c:pt idx="88">
                  <c:v>61.134749492164225</c:v>
                </c:pt>
                <c:pt idx="89">
                  <c:v>61.891675133904023</c:v>
                </c:pt>
                <c:pt idx="90">
                  <c:v>62.648680955735237</c:v>
                </c:pt>
                <c:pt idx="91">
                  <c:v>63.373598319072869</c:v>
                </c:pt>
                <c:pt idx="92">
                  <c:v>64.128089163388424</c:v>
                </c:pt>
                <c:pt idx="93">
                  <c:v>64.828931995863968</c:v>
                </c:pt>
                <c:pt idx="94">
                  <c:v>65.599675782513657</c:v>
                </c:pt>
                <c:pt idx="95">
                  <c:v>66.30884521661082</c:v>
                </c:pt>
                <c:pt idx="96">
                  <c:v>67.026148374698693</c:v>
                </c:pt>
                <c:pt idx="97">
                  <c:v>67.740862876334518</c:v>
                </c:pt>
                <c:pt idx="98">
                  <c:v>68.498572186125458</c:v>
                </c:pt>
                <c:pt idx="99">
                  <c:v>69.213322509267314</c:v>
                </c:pt>
                <c:pt idx="100">
                  <c:v>69.904187063984779</c:v>
                </c:pt>
                <c:pt idx="101">
                  <c:v>70.611239337320029</c:v>
                </c:pt>
                <c:pt idx="102">
                  <c:v>71.369342607763031</c:v>
                </c:pt>
                <c:pt idx="103">
                  <c:v>72.095372823389653</c:v>
                </c:pt>
                <c:pt idx="104">
                  <c:v>72.754273793893603</c:v>
                </c:pt>
                <c:pt idx="105">
                  <c:v>73.531462832867362</c:v>
                </c:pt>
                <c:pt idx="106">
                  <c:v>74.190763849087233</c:v>
                </c:pt>
                <c:pt idx="107">
                  <c:v>74.973542123624227</c:v>
                </c:pt>
                <c:pt idx="108">
                  <c:v>75.659885495731032</c:v>
                </c:pt>
                <c:pt idx="109">
                  <c:v>76.298064483269357</c:v>
                </c:pt>
                <c:pt idx="110">
                  <c:v>76.995364180855987</c:v>
                </c:pt>
                <c:pt idx="111">
                  <c:v>77.713989475713916</c:v>
                </c:pt>
                <c:pt idx="112">
                  <c:v>78.400789744243312</c:v>
                </c:pt>
                <c:pt idx="113">
                  <c:v>79.098440939151871</c:v>
                </c:pt>
                <c:pt idx="114">
                  <c:v>79.774755102244228</c:v>
                </c:pt>
                <c:pt idx="115">
                  <c:v>80.392173977616338</c:v>
                </c:pt>
                <c:pt idx="116">
                  <c:v>81.041907467970432</c:v>
                </c:pt>
                <c:pt idx="117">
                  <c:v>81.769266730523128</c:v>
                </c:pt>
                <c:pt idx="118">
                  <c:v>82.384367601221385</c:v>
                </c:pt>
                <c:pt idx="119">
                  <c:v>83.131067173158883</c:v>
                </c:pt>
                <c:pt idx="120">
                  <c:v>83.773259488228817</c:v>
                </c:pt>
                <c:pt idx="121">
                  <c:v>84.493400721632241</c:v>
                </c:pt>
                <c:pt idx="122">
                  <c:v>85.130494722143695</c:v>
                </c:pt>
                <c:pt idx="123">
                  <c:v>85.863972110848721</c:v>
                </c:pt>
                <c:pt idx="124">
                  <c:v>86.501332062651642</c:v>
                </c:pt>
                <c:pt idx="125">
                  <c:v>87.146881717129801</c:v>
                </c:pt>
                <c:pt idx="126">
                  <c:v>87.851619349463178</c:v>
                </c:pt>
                <c:pt idx="127">
                  <c:v>88.54040065466485</c:v>
                </c:pt>
                <c:pt idx="128">
                  <c:v>89.199803938909071</c:v>
                </c:pt>
                <c:pt idx="129">
                  <c:v>89.872355106472</c:v>
                </c:pt>
                <c:pt idx="130">
                  <c:v>90.532045138856958</c:v>
                </c:pt>
                <c:pt idx="131">
                  <c:v>91.205309251497184</c:v>
                </c:pt>
                <c:pt idx="132">
                  <c:v>91.846510041986221</c:v>
                </c:pt>
                <c:pt idx="133">
                  <c:v>92.439534449633641</c:v>
                </c:pt>
                <c:pt idx="134">
                  <c:v>93.164276612581062</c:v>
                </c:pt>
                <c:pt idx="135">
                  <c:v>93.800085920619992</c:v>
                </c:pt>
                <c:pt idx="136">
                  <c:v>94.482177914320701</c:v>
                </c:pt>
                <c:pt idx="137">
                  <c:v>95.140264082294806</c:v>
                </c:pt>
                <c:pt idx="138">
                  <c:v>95.793141798788582</c:v>
                </c:pt>
                <c:pt idx="139">
                  <c:v>96.416639223660155</c:v>
                </c:pt>
                <c:pt idx="140">
                  <c:v>97.115507246480533</c:v>
                </c:pt>
                <c:pt idx="141">
                  <c:v>97.738782224119745</c:v>
                </c:pt>
                <c:pt idx="142">
                  <c:v>98.360078124552942</c:v>
                </c:pt>
                <c:pt idx="143">
                  <c:v>99.032584480974165</c:v>
                </c:pt>
                <c:pt idx="144">
                  <c:v>99.702579303585736</c:v>
                </c:pt>
                <c:pt idx="145">
                  <c:v>100.34588220541393</c:v>
                </c:pt>
                <c:pt idx="146">
                  <c:v>100.95711558782948</c:v>
                </c:pt>
                <c:pt idx="147">
                  <c:v>101.60820499302626</c:v>
                </c:pt>
                <c:pt idx="148">
                  <c:v>102.24664889363034</c:v>
                </c:pt>
                <c:pt idx="149">
                  <c:v>102.78045703067347</c:v>
                </c:pt>
                <c:pt idx="150">
                  <c:v>103.42194143880357</c:v>
                </c:pt>
                <c:pt idx="151">
                  <c:v>104.01253788054565</c:v>
                </c:pt>
                <c:pt idx="152">
                  <c:v>104.67320308469625</c:v>
                </c:pt>
                <c:pt idx="153">
                  <c:v>105.22313830905972</c:v>
                </c:pt>
                <c:pt idx="154">
                  <c:v>105.23354349775856</c:v>
                </c:pt>
                <c:pt idx="155">
                  <c:v>105.7360777811661</c:v>
                </c:pt>
                <c:pt idx="156">
                  <c:v>106.36516049806355</c:v>
                </c:pt>
                <c:pt idx="157">
                  <c:v>106.94334035553015</c:v>
                </c:pt>
                <c:pt idx="158">
                  <c:v>107.60507325083627</c:v>
                </c:pt>
                <c:pt idx="159">
                  <c:v>108.21782348353231</c:v>
                </c:pt>
                <c:pt idx="160">
                  <c:v>108.81538469479139</c:v>
                </c:pt>
                <c:pt idx="161">
                  <c:v>109.44272697482822</c:v>
                </c:pt>
                <c:pt idx="162">
                  <c:v>110.10254921879121</c:v>
                </c:pt>
                <c:pt idx="163">
                  <c:v>110.72760171054193</c:v>
                </c:pt>
                <c:pt idx="164">
                  <c:v>111.35823647395301</c:v>
                </c:pt>
                <c:pt idx="165">
                  <c:v>111.93171748616281</c:v>
                </c:pt>
                <c:pt idx="166">
                  <c:v>112.58157966390242</c:v>
                </c:pt>
                <c:pt idx="167">
                  <c:v>113.1536056692717</c:v>
                </c:pt>
                <c:pt idx="168">
                  <c:v>113.79042564342853</c:v>
                </c:pt>
                <c:pt idx="169">
                  <c:v>114.43553191348947</c:v>
                </c:pt>
                <c:pt idx="170">
                  <c:v>115.09969610309651</c:v>
                </c:pt>
                <c:pt idx="171">
                  <c:v>115.69584025517642</c:v>
                </c:pt>
                <c:pt idx="172">
                  <c:v>116.31465309813382</c:v>
                </c:pt>
                <c:pt idx="173">
                  <c:v>116.9417583487967</c:v>
                </c:pt>
                <c:pt idx="174">
                  <c:v>117.49098724215312</c:v>
                </c:pt>
                <c:pt idx="175">
                  <c:v>118.14545357308134</c:v>
                </c:pt>
                <c:pt idx="176">
                  <c:v>118.70587703766118</c:v>
                </c:pt>
                <c:pt idx="177">
                  <c:v>119.26548948769964</c:v>
                </c:pt>
                <c:pt idx="178">
                  <c:v>119.86403402201796</c:v>
                </c:pt>
                <c:pt idx="179">
                  <c:v>120.44932791404976</c:v>
                </c:pt>
                <c:pt idx="180">
                  <c:v>121.0267576497088</c:v>
                </c:pt>
                <c:pt idx="181">
                  <c:v>121.63135294706065</c:v>
                </c:pt>
                <c:pt idx="182">
                  <c:v>121.84271578117099</c:v>
                </c:pt>
                <c:pt idx="183">
                  <c:v>122.4654844675773</c:v>
                </c:pt>
                <c:pt idx="184">
                  <c:v>123.09496805602994</c:v>
                </c:pt>
                <c:pt idx="185">
                  <c:v>123.67885980167669</c:v>
                </c:pt>
                <c:pt idx="186">
                  <c:v>124.27376292379809</c:v>
                </c:pt>
                <c:pt idx="187">
                  <c:v>124.86889727522973</c:v>
                </c:pt>
                <c:pt idx="188">
                  <c:v>125.42381644742096</c:v>
                </c:pt>
                <c:pt idx="189">
                  <c:v>125.65954112524712</c:v>
                </c:pt>
                <c:pt idx="190">
                  <c:v>126.23644122314913</c:v>
                </c:pt>
                <c:pt idx="191">
                  <c:v>126.76771932569174</c:v>
                </c:pt>
                <c:pt idx="192">
                  <c:v>127.30461752741031</c:v>
                </c:pt>
                <c:pt idx="193">
                  <c:v>127.90109771633966</c:v>
                </c:pt>
                <c:pt idx="194">
                  <c:v>128.50051783261108</c:v>
                </c:pt>
                <c:pt idx="195">
                  <c:v>129.06111182969971</c:v>
                </c:pt>
                <c:pt idx="196">
                  <c:v>129.50447037133748</c:v>
                </c:pt>
                <c:pt idx="197">
                  <c:v>129.9966247306314</c:v>
                </c:pt>
                <c:pt idx="198">
                  <c:v>130.60507742587848</c:v>
                </c:pt>
                <c:pt idx="199">
                  <c:v>131.10579358037441</c:v>
                </c:pt>
                <c:pt idx="200">
                  <c:v>131.55003812816167</c:v>
                </c:pt>
                <c:pt idx="201">
                  <c:v>131.80409593799629</c:v>
                </c:pt>
                <c:pt idx="202">
                  <c:v>132.41077477574521</c:v>
                </c:pt>
                <c:pt idx="203">
                  <c:v>132.94208461206912</c:v>
                </c:pt>
                <c:pt idx="204">
                  <c:v>133.56277599745536</c:v>
                </c:pt>
                <c:pt idx="205">
                  <c:v>134.09457908458089</c:v>
                </c:pt>
                <c:pt idx="206">
                  <c:v>134.64947835810995</c:v>
                </c:pt>
                <c:pt idx="207">
                  <c:v>135.17364959208587</c:v>
                </c:pt>
                <c:pt idx="208">
                  <c:v>135.79535521827225</c:v>
                </c:pt>
                <c:pt idx="209">
                  <c:v>136.31732543588737</c:v>
                </c:pt>
                <c:pt idx="210">
                  <c:v>136.97199713296564</c:v>
                </c:pt>
                <c:pt idx="211">
                  <c:v>137.4647395503344</c:v>
                </c:pt>
                <c:pt idx="212">
                  <c:v>137.94420471673655</c:v>
                </c:pt>
                <c:pt idx="213">
                  <c:v>138.31145750644188</c:v>
                </c:pt>
                <c:pt idx="214">
                  <c:v>50.311314847299023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6-47C0-B41A-8B0D0F15B7F8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[1]S7!$G$7:$G$986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8.4837500000000063E-5</c:v>
                </c:pt>
                <c:pt idx="8">
                  <c:v>1.6196250000000001E-4</c:v>
                </c:pt>
                <c:pt idx="9">
                  <c:v>2.4680000000000009E-4</c:v>
                </c:pt>
                <c:pt idx="10">
                  <c:v>3.3163750000000003E-4</c:v>
                </c:pt>
                <c:pt idx="11">
                  <c:v>4.1647500000000014E-4</c:v>
                </c:pt>
                <c:pt idx="12">
                  <c:v>5.0131250000000013E-4</c:v>
                </c:pt>
                <c:pt idx="13">
                  <c:v>5.8615000000000013E-4</c:v>
                </c:pt>
                <c:pt idx="14">
                  <c:v>6.6327500000000006E-4</c:v>
                </c:pt>
                <c:pt idx="15">
                  <c:v>7.4811250000000006E-4</c:v>
                </c:pt>
                <c:pt idx="16">
                  <c:v>8.3295000000000027E-4</c:v>
                </c:pt>
                <c:pt idx="17">
                  <c:v>9.1778750000000005E-4</c:v>
                </c:pt>
                <c:pt idx="18">
                  <c:v>1.002625E-3</c:v>
                </c:pt>
                <c:pt idx="19">
                  <c:v>1.0874625000000001E-3</c:v>
                </c:pt>
                <c:pt idx="20">
                  <c:v>1.1645875000000001E-3</c:v>
                </c:pt>
                <c:pt idx="21">
                  <c:v>1.249425E-3</c:v>
                </c:pt>
                <c:pt idx="22">
                  <c:v>1.3342624999999999E-3</c:v>
                </c:pt>
                <c:pt idx="23">
                  <c:v>1.4191000000000002E-3</c:v>
                </c:pt>
                <c:pt idx="24">
                  <c:v>1.5039374999999998E-3</c:v>
                </c:pt>
                <c:pt idx="25">
                  <c:v>1.5887750000000004E-3</c:v>
                </c:pt>
                <c:pt idx="26">
                  <c:v>1.6659000000000005E-3</c:v>
                </c:pt>
                <c:pt idx="27">
                  <c:v>1.7507375E-3</c:v>
                </c:pt>
                <c:pt idx="28">
                  <c:v>1.8355750000000001E-3</c:v>
                </c:pt>
                <c:pt idx="29">
                  <c:v>1.9204125E-3</c:v>
                </c:pt>
                <c:pt idx="30">
                  <c:v>2.0052500000000001E-3</c:v>
                </c:pt>
                <c:pt idx="31">
                  <c:v>2.082375E-3</c:v>
                </c:pt>
                <c:pt idx="32">
                  <c:v>2.1672125000000001E-3</c:v>
                </c:pt>
                <c:pt idx="33">
                  <c:v>2.2520500000000002E-3</c:v>
                </c:pt>
                <c:pt idx="34">
                  <c:v>2.3368875000000003E-3</c:v>
                </c:pt>
                <c:pt idx="35">
                  <c:v>2.421725E-3</c:v>
                </c:pt>
                <c:pt idx="36">
                  <c:v>2.5065625000000001E-3</c:v>
                </c:pt>
                <c:pt idx="37">
                  <c:v>2.5913999999999998E-3</c:v>
                </c:pt>
                <c:pt idx="38">
                  <c:v>2.6685249999999993E-3</c:v>
                </c:pt>
                <c:pt idx="39">
                  <c:v>2.7533625000000003E-3</c:v>
                </c:pt>
                <c:pt idx="40">
                  <c:v>2.8382000000000004E-3</c:v>
                </c:pt>
                <c:pt idx="41">
                  <c:v>2.9230374999999996E-3</c:v>
                </c:pt>
                <c:pt idx="42">
                  <c:v>3.0078749999999997E-3</c:v>
                </c:pt>
                <c:pt idx="43">
                  <c:v>3.0927124999999998E-3</c:v>
                </c:pt>
                <c:pt idx="44">
                  <c:v>3.1698375000000002E-3</c:v>
                </c:pt>
                <c:pt idx="45">
                  <c:v>3.2546750000000003E-3</c:v>
                </c:pt>
                <c:pt idx="46">
                  <c:v>3.3395124999999999E-3</c:v>
                </c:pt>
                <c:pt idx="47">
                  <c:v>3.4243500000000001E-3</c:v>
                </c:pt>
                <c:pt idx="48">
                  <c:v>3.5091875000000002E-3</c:v>
                </c:pt>
                <c:pt idx="49">
                  <c:v>3.5940250000000003E-3</c:v>
                </c:pt>
                <c:pt idx="50">
                  <c:v>3.6711500000000002E-3</c:v>
                </c:pt>
                <c:pt idx="51">
                  <c:v>3.7559874999999999E-3</c:v>
                </c:pt>
                <c:pt idx="52">
                  <c:v>3.840825E-3</c:v>
                </c:pt>
                <c:pt idx="53">
                  <c:v>3.9256624999999996E-3</c:v>
                </c:pt>
                <c:pt idx="54">
                  <c:v>4.0105000000000002E-3</c:v>
                </c:pt>
                <c:pt idx="55">
                  <c:v>4.0953374999999998E-3</c:v>
                </c:pt>
                <c:pt idx="56">
                  <c:v>4.1724625000000007E-3</c:v>
                </c:pt>
                <c:pt idx="57">
                  <c:v>4.2573000000000003E-3</c:v>
                </c:pt>
                <c:pt idx="58">
                  <c:v>4.3421374999999991E-3</c:v>
                </c:pt>
              </c:numCache>
            </c:numRef>
          </c:xVal>
          <c:yVal>
            <c:numRef>
              <c:f>[1]S7!$F$7:$F$986</c:f>
              <c:numCache>
                <c:formatCode>General</c:formatCode>
                <c:ptCount val="980"/>
                <c:pt idx="0">
                  <c:v>9.3673253911961143E-2</c:v>
                </c:pt>
                <c:pt idx="1">
                  <c:v>0.13114255547674561</c:v>
                </c:pt>
                <c:pt idx="2">
                  <c:v>0.17931737177432563</c:v>
                </c:pt>
                <c:pt idx="3">
                  <c:v>0.10705514732795558</c:v>
                </c:pt>
                <c:pt idx="4">
                  <c:v>0.15522996362553562</c:v>
                </c:pt>
                <c:pt idx="5">
                  <c:v>8.5644117862364463E-2</c:v>
                </c:pt>
                <c:pt idx="6">
                  <c:v>0.17128823572472893</c:v>
                </c:pt>
                <c:pt idx="7">
                  <c:v>0.72793415909594328</c:v>
                </c:pt>
                <c:pt idx="8">
                  <c:v>1.1721292277450566</c:v>
                </c:pt>
                <c:pt idx="9">
                  <c:v>2.0497766329520606</c:v>
                </c:pt>
                <c:pt idx="10">
                  <c:v>2.8069199857761631</c:v>
                </c:pt>
                <c:pt idx="11">
                  <c:v>3.4569589898930531</c:v>
                </c:pt>
                <c:pt idx="12">
                  <c:v>4.4065923415169976</c:v>
                </c:pt>
                <c:pt idx="13">
                  <c:v>4.8718866722655862</c:v>
                </c:pt>
                <c:pt idx="14">
                  <c:v>5.5806120988047647</c:v>
                </c:pt>
                <c:pt idx="15">
                  <c:v>6.5514136827655891</c:v>
                </c:pt>
                <c:pt idx="16">
                  <c:v>7.2974260658209751</c:v>
                </c:pt>
                <c:pt idx="17">
                  <c:v>7.8267083729473743</c:v>
                </c:pt>
                <c:pt idx="18">
                  <c:v>8.4923609761907883</c:v>
                </c:pt>
                <c:pt idx="19">
                  <c:v>9.3371609425193416</c:v>
                </c:pt>
                <c:pt idx="20">
                  <c:v>10.189957796978787</c:v>
                </c:pt>
                <c:pt idx="21">
                  <c:v>10.799278843527853</c:v>
                </c:pt>
                <c:pt idx="22">
                  <c:v>11.748192880306968</c:v>
                </c:pt>
                <c:pt idx="23">
                  <c:v>12.432292776189273</c:v>
                </c:pt>
                <c:pt idx="24">
                  <c:v>13.135065801049805</c:v>
                </c:pt>
                <c:pt idx="25">
                  <c:v>13.883251269229474</c:v>
                </c:pt>
                <c:pt idx="26">
                  <c:v>14.607376700781412</c:v>
                </c:pt>
                <c:pt idx="27">
                  <c:v>15.481140413867024</c:v>
                </c:pt>
                <c:pt idx="28">
                  <c:v>16.271968138755572</c:v>
                </c:pt>
                <c:pt idx="29">
                  <c:v>16.870254783036884</c:v>
                </c:pt>
                <c:pt idx="30">
                  <c:v>17.674371473530343</c:v>
                </c:pt>
                <c:pt idx="31">
                  <c:v>18.090862987266338</c:v>
                </c:pt>
                <c:pt idx="32">
                  <c:v>19.143532197844284</c:v>
                </c:pt>
                <c:pt idx="33">
                  <c:v>19.688237333450566</c:v>
                </c:pt>
                <c:pt idx="34">
                  <c:v>20.577758740098954</c:v>
                </c:pt>
                <c:pt idx="35">
                  <c:v>21.34695546063476</c:v>
                </c:pt>
                <c:pt idx="36">
                  <c:v>22.070683893201814</c:v>
                </c:pt>
                <c:pt idx="37">
                  <c:v>22.81042655951769</c:v>
                </c:pt>
                <c:pt idx="38">
                  <c:v>23.55555279807065</c:v>
                </c:pt>
                <c:pt idx="39">
                  <c:v>24.2177435422686</c:v>
                </c:pt>
                <c:pt idx="40">
                  <c:v>24.885265658971768</c:v>
                </c:pt>
                <c:pt idx="41">
                  <c:v>26.044534631379275</c:v>
                </c:pt>
                <c:pt idx="42">
                  <c:v>26.661243221414288</c:v>
                </c:pt>
                <c:pt idx="43">
                  <c:v>27.291308263469364</c:v>
                </c:pt>
                <c:pt idx="44">
                  <c:v>28.12452971529774</c:v>
                </c:pt>
                <c:pt idx="45">
                  <c:v>28.877509702505151</c:v>
                </c:pt>
                <c:pt idx="46">
                  <c:v>29.563675567694244</c:v>
                </c:pt>
                <c:pt idx="47">
                  <c:v>30.386124253073021</c:v>
                </c:pt>
                <c:pt idx="48">
                  <c:v>31.104352088990389</c:v>
                </c:pt>
                <c:pt idx="49">
                  <c:v>31.777154334788314</c:v>
                </c:pt>
                <c:pt idx="50">
                  <c:v>32.452684093830477</c:v>
                </c:pt>
                <c:pt idx="51">
                  <c:v>33.379340803314562</c:v>
                </c:pt>
                <c:pt idx="52">
                  <c:v>34.046811996521505</c:v>
                </c:pt>
                <c:pt idx="53">
                  <c:v>34.917363497677528</c:v>
                </c:pt>
                <c:pt idx="54">
                  <c:v>35.574166378270348</c:v>
                </c:pt>
                <c:pt idx="55">
                  <c:v>36.124107553241238</c:v>
                </c:pt>
                <c:pt idx="56">
                  <c:v>37.026794224253138</c:v>
                </c:pt>
                <c:pt idx="57">
                  <c:v>37.822577268542453</c:v>
                </c:pt>
                <c:pt idx="58">
                  <c:v>38.711890555205962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66-47C0-B41A-8B0D0F15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06640"/>
        <c:axId val="224707032"/>
      </c:scatterChart>
      <c:valAx>
        <c:axId val="22470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07032"/>
        <c:crosses val="autoZero"/>
        <c:crossBetween val="midCat"/>
      </c:valAx>
      <c:valAx>
        <c:axId val="22470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0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965147425712"/>
          <c:y val="3.7237005168168413E-2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Graphs'!$N$41:$P$41</c:f>
              <c:strCache>
                <c:ptCount val="3"/>
                <c:pt idx="0">
                  <c:v>CNT-Al2O3_T0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DB-421F-8FF2-52D7AB73067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BDB-421F-8FF2-52D7AB73067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BDB-421F-8FF2-52D7AB73067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BDB-421F-8FF2-52D7AB730673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Graphs'!$P$43:$P$43</c:f>
                <c:numCache>
                  <c:formatCode>General</c:formatCode>
                  <c:ptCount val="1"/>
                  <c:pt idx="0">
                    <c:v>30.175112539243937</c:v>
                  </c:pt>
                </c:numCache>
              </c:numRef>
            </c:plus>
            <c:minus>
              <c:numRef>
                <c:f>'Comparison Graphs'!$P$43:$P$43</c:f>
                <c:numCache>
                  <c:formatCode>General</c:formatCode>
                  <c:ptCount val="1"/>
                  <c:pt idx="0">
                    <c:v>30.175112539243937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Graphs'!$O$43:$O$43</c:f>
              <c:numCache>
                <c:formatCode>General</c:formatCode>
                <c:ptCount val="1"/>
                <c:pt idx="0">
                  <c:v>195.50835949945483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DB-421F-8FF2-52D7AB730673}"/>
            </c:ext>
          </c:extLst>
        </c:ser>
        <c:ser>
          <c:idx val="1"/>
          <c:order val="1"/>
          <c:tx>
            <c:strRef>
              <c:f>'Comparison Graphs'!$T$41:$V$41</c:f>
              <c:strCache>
                <c:ptCount val="3"/>
                <c:pt idx="0">
                  <c:v>CNT-Al2O3_T13_water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Graphs'!$V$42</c:f>
                <c:numCache>
                  <c:formatCode>General</c:formatCode>
                  <c:ptCount val="1"/>
                  <c:pt idx="0">
                    <c:v>33.22443069675311</c:v>
                  </c:pt>
                </c:numCache>
              </c:numRef>
            </c:plus>
            <c:minus>
              <c:numRef>
                <c:f>'Comparison Graphs'!$V$42</c:f>
                <c:numCache>
                  <c:formatCode>General</c:formatCode>
                  <c:ptCount val="1"/>
                  <c:pt idx="0">
                    <c:v>33.22443069675311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Graphs'!$U$42</c:f>
              <c:numCache>
                <c:formatCode>General</c:formatCode>
                <c:ptCount val="1"/>
                <c:pt idx="0">
                  <c:v>178.33977449702323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DB-421F-8FF2-52D7AB730673}"/>
            </c:ext>
          </c:extLst>
        </c:ser>
        <c:ser>
          <c:idx val="2"/>
          <c:order val="2"/>
          <c:tx>
            <c:strRef>
              <c:f>'Comparison Graphs'!$Y$41:$AA$41</c:f>
              <c:strCache>
                <c:ptCount val="3"/>
                <c:pt idx="0">
                  <c:v>CNT-Al2O3_T11_water_DMTA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'Comparison Graphs'!$AA$42</c:f>
                <c:numCache>
                  <c:formatCode>General</c:formatCode>
                  <c:ptCount val="1"/>
                  <c:pt idx="0">
                    <c:v>20.690345597695515</c:v>
                  </c:pt>
                </c:numCache>
              </c:numRef>
            </c:plus>
            <c:minus>
              <c:numRef>
                <c:f>'Comparison Graphs'!$AA$42</c:f>
                <c:numCache>
                  <c:formatCode>General</c:formatCode>
                  <c:ptCount val="1"/>
                  <c:pt idx="0">
                    <c:v>20.690345597695515</c:v>
                  </c:pt>
                </c:numCache>
              </c:numRef>
            </c:minus>
          </c:errBars>
          <c:val>
            <c:numRef>
              <c:f>'Comparison Graphs'!$Z$42</c:f>
              <c:numCache>
                <c:formatCode>General</c:formatCode>
                <c:ptCount val="1"/>
                <c:pt idx="0">
                  <c:v>174.1231940708432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DB-421F-8FF2-52D7AB730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7816"/>
        <c:axId val="224708208"/>
      </c:barChart>
      <c:catAx>
        <c:axId val="22470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/>
            </a:pPr>
            <a:endParaRPr lang="en-US"/>
          </a:p>
        </c:txPr>
        <c:crossAx val="224708208"/>
        <c:crosses val="autoZero"/>
        <c:auto val="1"/>
        <c:lblAlgn val="ctr"/>
        <c:lblOffset val="100"/>
        <c:noMultiLvlLbl val="0"/>
      </c:catAx>
      <c:valAx>
        <c:axId val="224708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Flexural Strength (MPa)</a:t>
                </a:r>
              </a:p>
            </c:rich>
          </c:tx>
          <c:layout>
            <c:manualLayout>
              <c:xMode val="edge"/>
              <c:yMode val="edge"/>
              <c:x val="5.4135350756462752E-2"/>
              <c:y val="0.1661035721078008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4707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126544940112808"/>
          <c:y val="3.4373909462911724E-2"/>
          <c:w val="0.56597400406868714"/>
          <c:h val="4.698579608711232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1.7587500000000001E-5</c:v>
                </c:pt>
                <c:pt idx="25">
                  <c:v>9.673125000000001E-5</c:v>
                </c:pt>
                <c:pt idx="26">
                  <c:v>1.7587500000000003E-4</c:v>
                </c:pt>
                <c:pt idx="27">
                  <c:v>2.5501875000000002E-4</c:v>
                </c:pt>
                <c:pt idx="28">
                  <c:v>3.341625E-4</c:v>
                </c:pt>
                <c:pt idx="29">
                  <c:v>4.2210000000000012E-4</c:v>
                </c:pt>
                <c:pt idx="30">
                  <c:v>5.0124375000000011E-4</c:v>
                </c:pt>
                <c:pt idx="31">
                  <c:v>5.8038750000000009E-4</c:v>
                </c:pt>
                <c:pt idx="32">
                  <c:v>6.5953124999999996E-4</c:v>
                </c:pt>
                <c:pt idx="33">
                  <c:v>7.3867500000000005E-4</c:v>
                </c:pt>
                <c:pt idx="34">
                  <c:v>8.1781875000000014E-4</c:v>
                </c:pt>
                <c:pt idx="35">
                  <c:v>9.0575625000000005E-4</c:v>
                </c:pt>
                <c:pt idx="36">
                  <c:v>9.8490000000000014E-4</c:v>
                </c:pt>
                <c:pt idx="37">
                  <c:v>1.06404375E-3</c:v>
                </c:pt>
                <c:pt idx="38">
                  <c:v>1.1431875000000001E-3</c:v>
                </c:pt>
                <c:pt idx="39">
                  <c:v>1.2223312500000002E-3</c:v>
                </c:pt>
                <c:pt idx="40">
                  <c:v>1.3014750000000001E-3</c:v>
                </c:pt>
                <c:pt idx="41">
                  <c:v>1.3894125000000002E-3</c:v>
                </c:pt>
                <c:pt idx="42">
                  <c:v>1.4685562500000001E-3</c:v>
                </c:pt>
                <c:pt idx="43">
                  <c:v>1.5477000000000002E-3</c:v>
                </c:pt>
                <c:pt idx="44">
                  <c:v>1.6268437499999998E-3</c:v>
                </c:pt>
                <c:pt idx="45">
                  <c:v>1.7059875000000006E-3</c:v>
                </c:pt>
                <c:pt idx="46">
                  <c:v>1.7851312500000002E-3</c:v>
                </c:pt>
                <c:pt idx="47">
                  <c:v>1.8730687500000001E-3</c:v>
                </c:pt>
                <c:pt idx="48">
                  <c:v>1.9522125000000004E-3</c:v>
                </c:pt>
                <c:pt idx="49">
                  <c:v>2.0313562500000005E-3</c:v>
                </c:pt>
                <c:pt idx="50">
                  <c:v>2.1105E-3</c:v>
                </c:pt>
                <c:pt idx="51">
                  <c:v>2.1896437500000003E-3</c:v>
                </c:pt>
                <c:pt idx="52">
                  <c:v>2.2687875000000001E-3</c:v>
                </c:pt>
                <c:pt idx="53">
                  <c:v>2.3567250000000005E-3</c:v>
                </c:pt>
                <c:pt idx="54">
                  <c:v>2.4358687500000004E-3</c:v>
                </c:pt>
                <c:pt idx="55">
                  <c:v>2.5150125000000002E-3</c:v>
                </c:pt>
                <c:pt idx="56">
                  <c:v>2.5941562500000005E-3</c:v>
                </c:pt>
                <c:pt idx="57">
                  <c:v>2.6733E-3</c:v>
                </c:pt>
                <c:pt idx="58">
                  <c:v>2.7524437500000003E-3</c:v>
                </c:pt>
                <c:pt idx="59">
                  <c:v>2.8403812500000002E-3</c:v>
                </c:pt>
                <c:pt idx="60">
                  <c:v>2.9195250000000001E-3</c:v>
                </c:pt>
                <c:pt idx="61">
                  <c:v>2.9986687500000008E-3</c:v>
                </c:pt>
                <c:pt idx="62">
                  <c:v>3.0778124999999994E-3</c:v>
                </c:pt>
                <c:pt idx="63">
                  <c:v>3.1569562500000006E-3</c:v>
                </c:pt>
                <c:pt idx="64">
                  <c:v>3.2361000000000004E-3</c:v>
                </c:pt>
                <c:pt idx="65">
                  <c:v>3.3240374999999999E-3</c:v>
                </c:pt>
                <c:pt idx="66">
                  <c:v>3.4031812500000002E-3</c:v>
                </c:pt>
                <c:pt idx="67">
                  <c:v>3.4823250000000005E-3</c:v>
                </c:pt>
                <c:pt idx="68">
                  <c:v>3.5614687500000004E-3</c:v>
                </c:pt>
                <c:pt idx="69">
                  <c:v>3.6406124999999998E-3</c:v>
                </c:pt>
                <c:pt idx="70">
                  <c:v>3.7197562499999997E-3</c:v>
                </c:pt>
                <c:pt idx="71">
                  <c:v>3.8076937500000001E-3</c:v>
                </c:pt>
                <c:pt idx="72">
                  <c:v>3.8868375000000004E-3</c:v>
                </c:pt>
                <c:pt idx="73">
                  <c:v>3.9659812500000002E-3</c:v>
                </c:pt>
                <c:pt idx="74">
                  <c:v>4.0451250000000001E-3</c:v>
                </c:pt>
                <c:pt idx="75">
                  <c:v>4.12426875E-3</c:v>
                </c:pt>
                <c:pt idx="76">
                  <c:v>4.2122062499999995E-3</c:v>
                </c:pt>
                <c:pt idx="77">
                  <c:v>4.2913500000000002E-3</c:v>
                </c:pt>
                <c:pt idx="78">
                  <c:v>4.3704937500000009E-3</c:v>
                </c:pt>
                <c:pt idx="79">
                  <c:v>4.4496375000000008E-3</c:v>
                </c:pt>
                <c:pt idx="80">
                  <c:v>4.5287812499999998E-3</c:v>
                </c:pt>
                <c:pt idx="81">
                  <c:v>4.6079250000000006E-3</c:v>
                </c:pt>
                <c:pt idx="82">
                  <c:v>4.6870687500000004E-3</c:v>
                </c:pt>
                <c:pt idx="83">
                  <c:v>4.7750062500000008E-3</c:v>
                </c:pt>
                <c:pt idx="84">
                  <c:v>4.8541500000000007E-3</c:v>
                </c:pt>
                <c:pt idx="85">
                  <c:v>4.9332937500000014E-3</c:v>
                </c:pt>
                <c:pt idx="86">
                  <c:v>5.0124374999999995E-3</c:v>
                </c:pt>
                <c:pt idx="87">
                  <c:v>5.0915812500000003E-3</c:v>
                </c:pt>
                <c:pt idx="88">
                  <c:v>5.1707249999999993E-3</c:v>
                </c:pt>
                <c:pt idx="89">
                  <c:v>5.2586625000000005E-3</c:v>
                </c:pt>
                <c:pt idx="90">
                  <c:v>5.3378062500000004E-3</c:v>
                </c:pt>
                <c:pt idx="91">
                  <c:v>5.4169500000000002E-3</c:v>
                </c:pt>
                <c:pt idx="92">
                  <c:v>5.496093750000001E-3</c:v>
                </c:pt>
                <c:pt idx="93">
                  <c:v>5.5752375000000009E-3</c:v>
                </c:pt>
                <c:pt idx="94">
                  <c:v>5.6631750000000003E-3</c:v>
                </c:pt>
                <c:pt idx="95">
                  <c:v>5.7423187500000002E-3</c:v>
                </c:pt>
                <c:pt idx="96">
                  <c:v>5.8214625000000009E-3</c:v>
                </c:pt>
                <c:pt idx="97">
                  <c:v>5.9006062499999999E-3</c:v>
                </c:pt>
                <c:pt idx="98">
                  <c:v>5.9797500000000007E-3</c:v>
                </c:pt>
                <c:pt idx="99">
                  <c:v>6.0588937499999997E-3</c:v>
                </c:pt>
                <c:pt idx="100">
                  <c:v>6.1380374999999996E-3</c:v>
                </c:pt>
                <c:pt idx="101">
                  <c:v>6.225974999999999E-3</c:v>
                </c:pt>
                <c:pt idx="102">
                  <c:v>6.3051187499999998E-3</c:v>
                </c:pt>
                <c:pt idx="103">
                  <c:v>6.3842625000000005E-3</c:v>
                </c:pt>
                <c:pt idx="104">
                  <c:v>6.4634062500000013E-3</c:v>
                </c:pt>
                <c:pt idx="105">
                  <c:v>6.5425500000000011E-3</c:v>
                </c:pt>
                <c:pt idx="106">
                  <c:v>6.621693750000001E-3</c:v>
                </c:pt>
                <c:pt idx="107">
                  <c:v>6.7096312500000014E-3</c:v>
                </c:pt>
                <c:pt idx="108">
                  <c:v>6.7887750000000004E-3</c:v>
                </c:pt>
                <c:pt idx="109">
                  <c:v>6.8679187500000002E-3</c:v>
                </c:pt>
                <c:pt idx="110">
                  <c:v>6.947062500000001E-3</c:v>
                </c:pt>
                <c:pt idx="111">
                  <c:v>7.0262062500000009E-3</c:v>
                </c:pt>
                <c:pt idx="112">
                  <c:v>7.1141437500000003E-3</c:v>
                </c:pt>
                <c:pt idx="113">
                  <c:v>7.1932874999999993E-3</c:v>
                </c:pt>
                <c:pt idx="114">
                  <c:v>7.2724312500000001E-3</c:v>
                </c:pt>
                <c:pt idx="115">
                  <c:v>7.351575E-3</c:v>
                </c:pt>
                <c:pt idx="116">
                  <c:v>7.4307187500000007E-3</c:v>
                </c:pt>
                <c:pt idx="117">
                  <c:v>7.5098624999999997E-3</c:v>
                </c:pt>
                <c:pt idx="118">
                  <c:v>7.5890062500000013E-3</c:v>
                </c:pt>
                <c:pt idx="119">
                  <c:v>7.6769437500000008E-3</c:v>
                </c:pt>
                <c:pt idx="120">
                  <c:v>7.7560875000000007E-3</c:v>
                </c:pt>
                <c:pt idx="121">
                  <c:v>7.8352312500000014E-3</c:v>
                </c:pt>
                <c:pt idx="122">
                  <c:v>7.9143750000000013E-3</c:v>
                </c:pt>
                <c:pt idx="123">
                  <c:v>7.9935187500000011E-3</c:v>
                </c:pt>
                <c:pt idx="124">
                  <c:v>8.072662500000001E-3</c:v>
                </c:pt>
                <c:pt idx="125">
                  <c:v>8.1606000000000005E-3</c:v>
                </c:pt>
                <c:pt idx="126">
                  <c:v>8.2397437500000004E-3</c:v>
                </c:pt>
                <c:pt idx="127">
                  <c:v>8.3188875000000002E-3</c:v>
                </c:pt>
                <c:pt idx="128">
                  <c:v>8.3980312500000001E-3</c:v>
                </c:pt>
                <c:pt idx="129">
                  <c:v>8.477175E-3</c:v>
                </c:pt>
                <c:pt idx="130">
                  <c:v>8.5563187499999999E-3</c:v>
                </c:pt>
                <c:pt idx="131">
                  <c:v>8.6442562499999993E-3</c:v>
                </c:pt>
                <c:pt idx="132">
                  <c:v>8.7234000000000009E-3</c:v>
                </c:pt>
                <c:pt idx="133">
                  <c:v>8.8025437499999991E-3</c:v>
                </c:pt>
                <c:pt idx="134">
                  <c:v>8.8816875000000024E-3</c:v>
                </c:pt>
                <c:pt idx="135">
                  <c:v>8.9608312500000006E-3</c:v>
                </c:pt>
                <c:pt idx="136">
                  <c:v>9.0399750000000004E-3</c:v>
                </c:pt>
                <c:pt idx="137">
                  <c:v>9.1279124999999999E-3</c:v>
                </c:pt>
                <c:pt idx="138">
                  <c:v>9.2070562500000015E-3</c:v>
                </c:pt>
                <c:pt idx="139">
                  <c:v>9.2862000000000014E-3</c:v>
                </c:pt>
                <c:pt idx="140">
                  <c:v>9.3653437499999995E-3</c:v>
                </c:pt>
                <c:pt idx="141">
                  <c:v>9.4444875000000011E-3</c:v>
                </c:pt>
                <c:pt idx="142">
                  <c:v>9.5236312499999993E-3</c:v>
                </c:pt>
                <c:pt idx="143">
                  <c:v>9.6115687500000005E-3</c:v>
                </c:pt>
                <c:pt idx="144">
                  <c:v>9.6907125000000004E-3</c:v>
                </c:pt>
                <c:pt idx="145">
                  <c:v>9.769856250000002E-3</c:v>
                </c:pt>
                <c:pt idx="146">
                  <c:v>9.8490000000000019E-3</c:v>
                </c:pt>
                <c:pt idx="147">
                  <c:v>9.9281437500000017E-3</c:v>
                </c:pt>
                <c:pt idx="148">
                  <c:v>1.00072875E-2</c:v>
                </c:pt>
                <c:pt idx="149">
                  <c:v>1.0095225000000001E-2</c:v>
                </c:pt>
                <c:pt idx="150">
                  <c:v>1.0174368750000001E-2</c:v>
                </c:pt>
                <c:pt idx="151">
                  <c:v>1.0253512499999999E-2</c:v>
                </c:pt>
                <c:pt idx="152">
                  <c:v>1.0332656250000002E-2</c:v>
                </c:pt>
                <c:pt idx="153">
                  <c:v>1.0411800000000001E-2</c:v>
                </c:pt>
                <c:pt idx="154">
                  <c:v>1.0490943750000002E-2</c:v>
                </c:pt>
                <c:pt idx="155">
                  <c:v>1.057888125E-2</c:v>
                </c:pt>
                <c:pt idx="156">
                  <c:v>1.0658025000000002E-2</c:v>
                </c:pt>
                <c:pt idx="157">
                  <c:v>1.0737168750000001E-2</c:v>
                </c:pt>
                <c:pt idx="158">
                  <c:v>1.0816312500000001E-2</c:v>
                </c:pt>
                <c:pt idx="159">
                  <c:v>1.0895456250000001E-2</c:v>
                </c:pt>
                <c:pt idx="160">
                  <c:v>1.0983393750000001E-2</c:v>
                </c:pt>
                <c:pt idx="161">
                  <c:v>1.10625375E-2</c:v>
                </c:pt>
                <c:pt idx="162">
                  <c:v>1.114168125E-2</c:v>
                </c:pt>
                <c:pt idx="163">
                  <c:v>1.1220825E-2</c:v>
                </c:pt>
                <c:pt idx="164">
                  <c:v>1.129996875E-2</c:v>
                </c:pt>
                <c:pt idx="165">
                  <c:v>1.1379112500000002E-2</c:v>
                </c:pt>
                <c:pt idx="166">
                  <c:v>1.145825625E-2</c:v>
                </c:pt>
                <c:pt idx="167">
                  <c:v>1.1546193749999999E-2</c:v>
                </c:pt>
                <c:pt idx="168">
                  <c:v>1.1625337500000001E-2</c:v>
                </c:pt>
                <c:pt idx="169">
                  <c:v>1.1704481250000001E-2</c:v>
                </c:pt>
                <c:pt idx="170">
                  <c:v>1.1783625000000002E-2</c:v>
                </c:pt>
                <c:pt idx="171">
                  <c:v>1.1862768750000001E-2</c:v>
                </c:pt>
                <c:pt idx="172">
                  <c:v>1.19419125E-2</c:v>
                </c:pt>
                <c:pt idx="173">
                  <c:v>1.2029850000000002E-2</c:v>
                </c:pt>
                <c:pt idx="174">
                  <c:v>1.2108993750000002E-2</c:v>
                </c:pt>
                <c:pt idx="175">
                  <c:v>1.21881375E-2</c:v>
                </c:pt>
                <c:pt idx="176">
                  <c:v>1.2267281250000001E-2</c:v>
                </c:pt>
                <c:pt idx="177">
                  <c:v>1.2346425000000001E-2</c:v>
                </c:pt>
                <c:pt idx="178">
                  <c:v>1.2434362500000001E-2</c:v>
                </c:pt>
                <c:pt idx="179">
                  <c:v>1.2513506250000002E-2</c:v>
                </c:pt>
                <c:pt idx="180">
                  <c:v>1.2592649999999999E-2</c:v>
                </c:pt>
                <c:pt idx="181">
                  <c:v>1.2671793750000002E-2</c:v>
                </c:pt>
                <c:pt idx="182">
                  <c:v>1.2750937499999998E-2</c:v>
                </c:pt>
                <c:pt idx="183">
                  <c:v>1.2830081250000003E-2</c:v>
                </c:pt>
                <c:pt idx="184">
                  <c:v>1.2918018750000003E-2</c:v>
                </c:pt>
                <c:pt idx="185">
                  <c:v>1.2997162500000001E-2</c:v>
                </c:pt>
                <c:pt idx="186">
                  <c:v>1.3076306250000003E-2</c:v>
                </c:pt>
                <c:pt idx="187">
                  <c:v>1.3155449999999999E-2</c:v>
                </c:pt>
                <c:pt idx="188">
                  <c:v>1.3234593750000001E-2</c:v>
                </c:pt>
                <c:pt idx="189">
                  <c:v>1.3313737500000001E-2</c:v>
                </c:pt>
                <c:pt idx="190">
                  <c:v>1.3392881250000002E-2</c:v>
                </c:pt>
                <c:pt idx="191">
                  <c:v>1.3480818750000002E-2</c:v>
                </c:pt>
                <c:pt idx="192">
                  <c:v>1.3559962500000002E-2</c:v>
                </c:pt>
                <c:pt idx="193">
                  <c:v>1.363910625E-2</c:v>
                </c:pt>
                <c:pt idx="194">
                  <c:v>1.3718250000000001E-2</c:v>
                </c:pt>
                <c:pt idx="195">
                  <c:v>1.3797393749999999E-2</c:v>
                </c:pt>
                <c:pt idx="196">
                  <c:v>1.3885331250000001E-2</c:v>
                </c:pt>
                <c:pt idx="197">
                  <c:v>1.3964475000000002E-2</c:v>
                </c:pt>
                <c:pt idx="198">
                  <c:v>1.4043618750000002E-2</c:v>
                </c:pt>
                <c:pt idx="199">
                  <c:v>1.4122762500000004E-2</c:v>
                </c:pt>
                <c:pt idx="200">
                  <c:v>1.420190625E-2</c:v>
                </c:pt>
                <c:pt idx="201">
                  <c:v>1.4281050000000002E-2</c:v>
                </c:pt>
                <c:pt idx="202">
                  <c:v>1.4360193750000002E-2</c:v>
                </c:pt>
                <c:pt idx="203">
                  <c:v>1.4448131250000003E-2</c:v>
                </c:pt>
                <c:pt idx="204">
                  <c:v>1.4527274999999999E-2</c:v>
                </c:pt>
                <c:pt idx="205">
                  <c:v>1.4606418750000003E-2</c:v>
                </c:pt>
                <c:pt idx="206">
                  <c:v>1.4685562500000001E-2</c:v>
                </c:pt>
                <c:pt idx="207">
                  <c:v>1.4764706250000002E-2</c:v>
                </c:pt>
                <c:pt idx="208">
                  <c:v>1.485264375E-2</c:v>
                </c:pt>
                <c:pt idx="209">
                  <c:v>1.49317875E-2</c:v>
                </c:pt>
                <c:pt idx="210">
                  <c:v>1.5010931250000003E-2</c:v>
                </c:pt>
                <c:pt idx="211">
                  <c:v>1.5090075000000001E-2</c:v>
                </c:pt>
                <c:pt idx="212">
                  <c:v>1.5169218750000005E-2</c:v>
                </c:pt>
                <c:pt idx="213">
                  <c:v>1.5248362500000001E-2</c:v>
                </c:pt>
                <c:pt idx="214">
                  <c:v>1.5336300000000002E-2</c:v>
                </c:pt>
                <c:pt idx="215">
                  <c:v>1.5415443750000001E-2</c:v>
                </c:pt>
                <c:pt idx="216">
                  <c:v>1.54945875E-2</c:v>
                </c:pt>
                <c:pt idx="217">
                  <c:v>1.557373125E-2</c:v>
                </c:pt>
                <c:pt idx="218">
                  <c:v>1.5652875E-2</c:v>
                </c:pt>
                <c:pt idx="219">
                  <c:v>1.573201875E-2</c:v>
                </c:pt>
                <c:pt idx="220">
                  <c:v>1.5819956250000003E-2</c:v>
                </c:pt>
                <c:pt idx="221">
                  <c:v>1.5899100000000003E-2</c:v>
                </c:pt>
                <c:pt idx="222">
                  <c:v>1.5978243749999999E-2</c:v>
                </c:pt>
                <c:pt idx="223">
                  <c:v>1.6057387499999999E-2</c:v>
                </c:pt>
                <c:pt idx="224">
                  <c:v>1.6136531250000002E-2</c:v>
                </c:pt>
                <c:pt idx="225">
                  <c:v>1.6215674999999999E-2</c:v>
                </c:pt>
                <c:pt idx="226">
                  <c:v>1.6303612500000002E-2</c:v>
                </c:pt>
                <c:pt idx="227">
                  <c:v>1.6382756250000005E-2</c:v>
                </c:pt>
                <c:pt idx="228">
                  <c:v>1.6461900000000002E-2</c:v>
                </c:pt>
                <c:pt idx="229">
                  <c:v>1.6541043750000001E-2</c:v>
                </c:pt>
                <c:pt idx="230">
                  <c:v>1.6620187500000001E-2</c:v>
                </c:pt>
                <c:pt idx="231">
                  <c:v>1.6699331250000001E-2</c:v>
                </c:pt>
                <c:pt idx="232">
                  <c:v>1.6787268750000001E-2</c:v>
                </c:pt>
                <c:pt idx="233">
                  <c:v>1.6866412500000001E-2</c:v>
                </c:pt>
                <c:pt idx="234">
                  <c:v>1.6945556250000004E-2</c:v>
                </c:pt>
                <c:pt idx="235">
                  <c:v>1.70247E-2</c:v>
                </c:pt>
                <c:pt idx="236">
                  <c:v>1.710384375E-2</c:v>
                </c:pt>
                <c:pt idx="237">
                  <c:v>1.7182987500000003E-2</c:v>
                </c:pt>
                <c:pt idx="238">
                  <c:v>1.726213125E-2</c:v>
                </c:pt>
                <c:pt idx="239">
                  <c:v>1.7350068750000003E-2</c:v>
                </c:pt>
                <c:pt idx="240">
                  <c:v>1.7429212499999999E-2</c:v>
                </c:pt>
                <c:pt idx="241">
                  <c:v>1.7508356250000003E-2</c:v>
                </c:pt>
                <c:pt idx="242">
                  <c:v>1.7587499999999999E-2</c:v>
                </c:pt>
                <c:pt idx="243">
                  <c:v>1.7666643749999999E-2</c:v>
                </c:pt>
                <c:pt idx="244">
                  <c:v>1.7754581250000002E-2</c:v>
                </c:pt>
                <c:pt idx="245">
                  <c:v>1.7833725000000002E-2</c:v>
                </c:pt>
                <c:pt idx="246">
                  <c:v>1.7912868750000002E-2</c:v>
                </c:pt>
                <c:pt idx="247">
                  <c:v>1.7992012500000001E-2</c:v>
                </c:pt>
                <c:pt idx="248">
                  <c:v>1.8071156250000005E-2</c:v>
                </c:pt>
                <c:pt idx="249">
                  <c:v>1.8150300000000001E-2</c:v>
                </c:pt>
                <c:pt idx="250">
                  <c:v>1.8238237500000001E-2</c:v>
                </c:pt>
                <c:pt idx="251">
                  <c:v>1.8317381250000001E-2</c:v>
                </c:pt>
                <c:pt idx="252">
                  <c:v>1.8396525E-2</c:v>
                </c:pt>
                <c:pt idx="253">
                  <c:v>1.847566875E-2</c:v>
                </c:pt>
                <c:pt idx="254">
                  <c:v>1.8554812500000004E-2</c:v>
                </c:pt>
                <c:pt idx="255">
                  <c:v>1.8633956250000007E-2</c:v>
                </c:pt>
                <c:pt idx="256">
                  <c:v>1.8713100000000003E-2</c:v>
                </c:pt>
                <c:pt idx="257">
                  <c:v>1.8801037499999999E-2</c:v>
                </c:pt>
                <c:pt idx="258">
                  <c:v>1.8880181249999999E-2</c:v>
                </c:pt>
                <c:pt idx="259">
                  <c:v>1.8959325000000003E-2</c:v>
                </c:pt>
                <c:pt idx="260">
                  <c:v>1.9038468750000002E-2</c:v>
                </c:pt>
                <c:pt idx="261">
                  <c:v>1.9117612500000002E-2</c:v>
                </c:pt>
                <c:pt idx="262">
                  <c:v>1.9196756249999999E-2</c:v>
                </c:pt>
                <c:pt idx="263">
                  <c:v>1.9205550000000002E-2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0.45511227841143537</c:v>
                </c:pt>
                <c:pt idx="1">
                  <c:v>0.20129966160505799</c:v>
                </c:pt>
                <c:pt idx="2">
                  <c:v>0.16045625200403174</c:v>
                </c:pt>
                <c:pt idx="3">
                  <c:v>0.41135148241033581</c:v>
                </c:pt>
                <c:pt idx="4">
                  <c:v>0.43469057361092228</c:v>
                </c:pt>
                <c:pt idx="5">
                  <c:v>0.31799511760799015</c:v>
                </c:pt>
                <c:pt idx="6">
                  <c:v>0.39092977760982278</c:v>
                </c:pt>
                <c:pt idx="7">
                  <c:v>0.55722080241400096</c:v>
                </c:pt>
                <c:pt idx="8">
                  <c:v>0.38217761840960285</c:v>
                </c:pt>
                <c:pt idx="9">
                  <c:v>0.41718625521048236</c:v>
                </c:pt>
                <c:pt idx="10">
                  <c:v>0.21296920720535115</c:v>
                </c:pt>
                <c:pt idx="11">
                  <c:v>0.29757341280747701</c:v>
                </c:pt>
                <c:pt idx="12">
                  <c:v>0.40551670961018926</c:v>
                </c:pt>
                <c:pt idx="13">
                  <c:v>0.35008636800879644</c:v>
                </c:pt>
                <c:pt idx="14">
                  <c:v>0.23630829840593759</c:v>
                </c:pt>
                <c:pt idx="15">
                  <c:v>0.43760796001099561</c:v>
                </c:pt>
                <c:pt idx="16">
                  <c:v>0.3559211408089431</c:v>
                </c:pt>
                <c:pt idx="17">
                  <c:v>0.38217761840960285</c:v>
                </c:pt>
                <c:pt idx="18">
                  <c:v>0.44052534641106883</c:v>
                </c:pt>
                <c:pt idx="19">
                  <c:v>0.54555125681370775</c:v>
                </c:pt>
                <c:pt idx="20">
                  <c:v>0.39968193681004266</c:v>
                </c:pt>
                <c:pt idx="21">
                  <c:v>0.25673000320645079</c:v>
                </c:pt>
                <c:pt idx="22">
                  <c:v>0.33841682240850329</c:v>
                </c:pt>
                <c:pt idx="23">
                  <c:v>0.32966466320828336</c:v>
                </c:pt>
                <c:pt idx="24">
                  <c:v>0.49011517589639786</c:v>
                </c:pt>
                <c:pt idx="25">
                  <c:v>0.98893066063096713</c:v>
                </c:pt>
                <c:pt idx="26">
                  <c:v>1.9894272219914921</c:v>
                </c:pt>
                <c:pt idx="27">
                  <c:v>3.0714952878824624</c:v>
                </c:pt>
                <c:pt idx="28">
                  <c:v>4.1534552423987066</c:v>
                </c:pt>
                <c:pt idx="29">
                  <c:v>4.9086220702760937</c:v>
                </c:pt>
                <c:pt idx="30">
                  <c:v>6.0632934453219915</c:v>
                </c:pt>
                <c:pt idx="31">
                  <c:v>6.967053232329202</c:v>
                </c:pt>
                <c:pt idx="32">
                  <c:v>8.1506817350059144</c:v>
                </c:pt>
                <c:pt idx="33">
                  <c:v>9.1038360666707376</c:v>
                </c:pt>
                <c:pt idx="34">
                  <c:v>10.188121149568396</c:v>
                </c:pt>
                <c:pt idx="35">
                  <c:v>11.167287406989768</c:v>
                </c:pt>
                <c:pt idx="36">
                  <c:v>12.117267172248109</c:v>
                </c:pt>
                <c:pt idx="37">
                  <c:v>13.452011297950799</c:v>
                </c:pt>
                <c:pt idx="38">
                  <c:v>14.398903161175365</c:v>
                </c:pt>
                <c:pt idx="39">
                  <c:v>15.342805143868842</c:v>
                </c:pt>
                <c:pt idx="40">
                  <c:v>16.356596720142925</c:v>
                </c:pt>
                <c:pt idx="41">
                  <c:v>17.291526164460798</c:v>
                </c:pt>
                <c:pt idx="42">
                  <c:v>18.386780949996798</c:v>
                </c:pt>
                <c:pt idx="43">
                  <c:v>19.254608111719943</c:v>
                </c:pt>
                <c:pt idx="44">
                  <c:v>20.431323150880878</c:v>
                </c:pt>
                <c:pt idx="45">
                  <c:v>21.421428947528298</c:v>
                </c:pt>
                <c:pt idx="46">
                  <c:v>22.373582328616248</c:v>
                </c:pt>
                <c:pt idx="47">
                  <c:v>23.398431106076966</c:v>
                </c:pt>
                <c:pt idx="48">
                  <c:v>24.662270945853372</c:v>
                </c:pt>
                <c:pt idx="49">
                  <c:v>25.354882329260505</c:v>
                </c:pt>
                <c:pt idx="50">
                  <c:v>26.417524314166823</c:v>
                </c:pt>
                <c:pt idx="51">
                  <c:v>27.445138827844467</c:v>
                </c:pt>
                <c:pt idx="52">
                  <c:v>28.496005595352617</c:v>
                </c:pt>
                <c:pt idx="53">
                  <c:v>29.197070531701208</c:v>
                </c:pt>
                <c:pt idx="54">
                  <c:v>30.45469268101294</c:v>
                </c:pt>
                <c:pt idx="55">
                  <c:v>31.604452070358509</c:v>
                </c:pt>
                <c:pt idx="56">
                  <c:v>32.410384997120417</c:v>
                </c:pt>
                <c:pt idx="57">
                  <c:v>33.580434308065357</c:v>
                </c:pt>
                <c:pt idx="58">
                  <c:v>34.566902812068754</c:v>
                </c:pt>
                <c:pt idx="59">
                  <c:v>35.331818889623534</c:v>
                </c:pt>
                <c:pt idx="60">
                  <c:v>36.574548404334287</c:v>
                </c:pt>
                <c:pt idx="61">
                  <c:v>37.668670406482121</c:v>
                </c:pt>
                <c:pt idx="62">
                  <c:v>38.669542376581241</c:v>
                </c:pt>
                <c:pt idx="63">
                  <c:v>39.763584395196737</c:v>
                </c:pt>
                <c:pt idx="64">
                  <c:v>40.534292304603248</c:v>
                </c:pt>
                <c:pt idx="65">
                  <c:v>41.572804870226513</c:v>
                </c:pt>
                <c:pt idx="66">
                  <c:v>42.733732840951845</c:v>
                </c:pt>
                <c:pt idx="67">
                  <c:v>43.778131631317137</c:v>
                </c:pt>
                <c:pt idx="68">
                  <c:v>44.580785444658432</c:v>
                </c:pt>
                <c:pt idx="69">
                  <c:v>45.639697353796826</c:v>
                </c:pt>
                <c:pt idx="70">
                  <c:v>46.794683935850607</c:v>
                </c:pt>
                <c:pt idx="71">
                  <c:v>47.847596002155896</c:v>
                </c:pt>
                <c:pt idx="72">
                  <c:v>48.591945212640638</c:v>
                </c:pt>
                <c:pt idx="73">
                  <c:v>49.621655766053756</c:v>
                </c:pt>
                <c:pt idx="74">
                  <c:v>50.65717408703491</c:v>
                </c:pt>
                <c:pt idx="75">
                  <c:v>51.500501226010975</c:v>
                </c:pt>
                <c:pt idx="76">
                  <c:v>52.704756061081753</c:v>
                </c:pt>
                <c:pt idx="77">
                  <c:v>53.903291143429961</c:v>
                </c:pt>
                <c:pt idx="78">
                  <c:v>54.749509182515006</c:v>
                </c:pt>
                <c:pt idx="79">
                  <c:v>55.854854384293262</c:v>
                </c:pt>
                <c:pt idx="80">
                  <c:v>56.913608651261377</c:v>
                </c:pt>
                <c:pt idx="81">
                  <c:v>57.969447905706758</c:v>
                </c:pt>
                <c:pt idx="82">
                  <c:v>58.827311879991257</c:v>
                </c:pt>
                <c:pt idx="83">
                  <c:v>59.848109695852251</c:v>
                </c:pt>
                <c:pt idx="84">
                  <c:v>60.831174043468629</c:v>
                </c:pt>
                <c:pt idx="85">
                  <c:v>61.849179665776667</c:v>
                </c:pt>
                <c:pt idx="86">
                  <c:v>62.94870590039212</c:v>
                </c:pt>
                <c:pt idx="87">
                  <c:v>63.882303323989824</c:v>
                </c:pt>
                <c:pt idx="88">
                  <c:v>64.903247384277421</c:v>
                </c:pt>
                <c:pt idx="89">
                  <c:v>65.793114737349995</c:v>
                </c:pt>
                <c:pt idx="90">
                  <c:v>66.904332954105115</c:v>
                </c:pt>
                <c:pt idx="91">
                  <c:v>67.986455603712145</c:v>
                </c:pt>
                <c:pt idx="92">
                  <c:v>69.007464994645247</c:v>
                </c:pt>
                <c:pt idx="93">
                  <c:v>69.856749254980969</c:v>
                </c:pt>
                <c:pt idx="94">
                  <c:v>70.749649271709714</c:v>
                </c:pt>
                <c:pt idx="95">
                  <c:v>71.986137191055761</c:v>
                </c:pt>
                <c:pt idx="96">
                  <c:v>72.992689575543864</c:v>
                </c:pt>
                <c:pt idx="97">
                  <c:v>73.900301675029553</c:v>
                </c:pt>
                <c:pt idx="98">
                  <c:v>75.090294224982557</c:v>
                </c:pt>
                <c:pt idx="99">
                  <c:v>75.788391619329843</c:v>
                </c:pt>
                <c:pt idx="100">
                  <c:v>76.815444369659389</c:v>
                </c:pt>
                <c:pt idx="101">
                  <c:v>77.90361484769771</c:v>
                </c:pt>
                <c:pt idx="102">
                  <c:v>78.942387221112142</c:v>
                </c:pt>
                <c:pt idx="103">
                  <c:v>80.097628001424752</c:v>
                </c:pt>
                <c:pt idx="104">
                  <c:v>80.667852975917668</c:v>
                </c:pt>
                <c:pt idx="105">
                  <c:v>82.038570759079875</c:v>
                </c:pt>
                <c:pt idx="106">
                  <c:v>83.170653213942373</c:v>
                </c:pt>
                <c:pt idx="107">
                  <c:v>84.276573421114719</c:v>
                </c:pt>
                <c:pt idx="108">
                  <c:v>85.213738990258989</c:v>
                </c:pt>
                <c:pt idx="109">
                  <c:v>86.145133815875525</c:v>
                </c:pt>
                <c:pt idx="110">
                  <c:v>86.989259930789373</c:v>
                </c:pt>
                <c:pt idx="111">
                  <c:v>88.366099015512162</c:v>
                </c:pt>
                <c:pt idx="112">
                  <c:v>88.948389384803917</c:v>
                </c:pt>
                <c:pt idx="113">
                  <c:v>90.194367549006671</c:v>
                </c:pt>
                <c:pt idx="114">
                  <c:v>91.382192268606346</c:v>
                </c:pt>
                <c:pt idx="115">
                  <c:v>92.261542088839406</c:v>
                </c:pt>
                <c:pt idx="116">
                  <c:v>93.172972752255262</c:v>
                </c:pt>
                <c:pt idx="117">
                  <c:v>94.061181881562021</c:v>
                </c:pt>
                <c:pt idx="118">
                  <c:v>95.019315554753035</c:v>
                </c:pt>
                <c:pt idx="119">
                  <c:v>96.146409158751666</c:v>
                </c:pt>
                <c:pt idx="120">
                  <c:v>97.026097750882286</c:v>
                </c:pt>
                <c:pt idx="121">
                  <c:v>98.400698909744719</c:v>
                </c:pt>
                <c:pt idx="122">
                  <c:v>99.367860592058776</c:v>
                </c:pt>
                <c:pt idx="123">
                  <c:v>100.31472209370756</c:v>
                </c:pt>
                <c:pt idx="124">
                  <c:v>101.28494821349834</c:v>
                </c:pt>
                <c:pt idx="125">
                  <c:v>102.36598154545966</c:v>
                </c:pt>
                <c:pt idx="126">
                  <c:v>103.42661764812854</c:v>
                </c:pt>
                <c:pt idx="127">
                  <c:v>104.43785203469346</c:v>
                </c:pt>
                <c:pt idx="128">
                  <c:v>105.3239981493012</c:v>
                </c:pt>
                <c:pt idx="129">
                  <c:v>106.27427258469515</c:v>
                </c:pt>
                <c:pt idx="130">
                  <c:v>107.41967899401806</c:v>
                </c:pt>
                <c:pt idx="131">
                  <c:v>108.32663037336809</c:v>
                </c:pt>
                <c:pt idx="132">
                  <c:v>109.34123135759579</c:v>
                </c:pt>
                <c:pt idx="133">
                  <c:v>110.05607123056112</c:v>
                </c:pt>
                <c:pt idx="134">
                  <c:v>111.39692280987001</c:v>
                </c:pt>
                <c:pt idx="135">
                  <c:v>112.53991393863765</c:v>
                </c:pt>
                <c:pt idx="136">
                  <c:v>113.36858271720359</c:v>
                </c:pt>
                <c:pt idx="137">
                  <c:v>114.20630189045421</c:v>
                </c:pt>
                <c:pt idx="138">
                  <c:v>115.55923981781821</c:v>
                </c:pt>
                <c:pt idx="139">
                  <c:v>116.34163762858591</c:v>
                </c:pt>
                <c:pt idx="140">
                  <c:v>117.55504907946492</c:v>
                </c:pt>
                <c:pt idx="141">
                  <c:v>118.42209372445143</c:v>
                </c:pt>
                <c:pt idx="142">
                  <c:v>119.33874346797306</c:v>
                </c:pt>
                <c:pt idx="143">
                  <c:v>120.4916367528534</c:v>
                </c:pt>
                <c:pt idx="144">
                  <c:v>121.12025271715764</c:v>
                </c:pt>
                <c:pt idx="145">
                  <c:v>122.54682697289407</c:v>
                </c:pt>
                <c:pt idx="146">
                  <c:v>123.43773966542003</c:v>
                </c:pt>
                <c:pt idx="147">
                  <c:v>124.62870636707912</c:v>
                </c:pt>
                <c:pt idx="148">
                  <c:v>125.6800243639301</c:v>
                </c:pt>
                <c:pt idx="149">
                  <c:v>126.7434663965491</c:v>
                </c:pt>
                <c:pt idx="150">
                  <c:v>127.5300380231977</c:v>
                </c:pt>
                <c:pt idx="151">
                  <c:v>128.45069364958644</c:v>
                </c:pt>
                <c:pt idx="152">
                  <c:v>129.54621879539195</c:v>
                </c:pt>
                <c:pt idx="153">
                  <c:v>130.44965766167542</c:v>
                </c:pt>
                <c:pt idx="154">
                  <c:v>131.42021359083174</c:v>
                </c:pt>
                <c:pt idx="155">
                  <c:v>132.72918852322312</c:v>
                </c:pt>
                <c:pt idx="156">
                  <c:v>133.59809005246359</c:v>
                </c:pt>
                <c:pt idx="157">
                  <c:v>134.68558422335414</c:v>
                </c:pt>
                <c:pt idx="158">
                  <c:v>135.66836027835464</c:v>
                </c:pt>
                <c:pt idx="159">
                  <c:v>136.68040810885483</c:v>
                </c:pt>
                <c:pt idx="160">
                  <c:v>137.69308422807308</c:v>
                </c:pt>
                <c:pt idx="161">
                  <c:v>138.35585566844409</c:v>
                </c:pt>
                <c:pt idx="162">
                  <c:v>139.59849617154785</c:v>
                </c:pt>
                <c:pt idx="163">
                  <c:v>140.57618568421475</c:v>
                </c:pt>
                <c:pt idx="164">
                  <c:v>141.52489100607943</c:v>
                </c:pt>
                <c:pt idx="165">
                  <c:v>142.69226466471073</c:v>
                </c:pt>
                <c:pt idx="166">
                  <c:v>143.58300647682756</c:v>
                </c:pt>
                <c:pt idx="167">
                  <c:v>144.63473242159577</c:v>
                </c:pt>
                <c:pt idx="168">
                  <c:v>145.69771438652938</c:v>
                </c:pt>
                <c:pt idx="169">
                  <c:v>146.80165826462868</c:v>
                </c:pt>
                <c:pt idx="170">
                  <c:v>147.81834962260078</c:v>
                </c:pt>
                <c:pt idx="171">
                  <c:v>148.83520718571719</c:v>
                </c:pt>
                <c:pt idx="172">
                  <c:v>149.8143464334793</c:v>
                </c:pt>
                <c:pt idx="173">
                  <c:v>150.79723028257783</c:v>
                </c:pt>
                <c:pt idx="174">
                  <c:v>151.75631774542336</c:v>
                </c:pt>
                <c:pt idx="175">
                  <c:v>152.96040874865835</c:v>
                </c:pt>
                <c:pt idx="176">
                  <c:v>153.92276074368868</c:v>
                </c:pt>
                <c:pt idx="177">
                  <c:v>155.03394745148182</c:v>
                </c:pt>
                <c:pt idx="178">
                  <c:v>155.99739294836101</c:v>
                </c:pt>
                <c:pt idx="179">
                  <c:v>157.16435428369934</c:v>
                </c:pt>
                <c:pt idx="180">
                  <c:v>158.17408393794261</c:v>
                </c:pt>
                <c:pt idx="181">
                  <c:v>159.0965341250577</c:v>
                </c:pt>
                <c:pt idx="182">
                  <c:v>160.37777995865912</c:v>
                </c:pt>
                <c:pt idx="183">
                  <c:v>161.023611118974</c:v>
                </c:pt>
                <c:pt idx="184">
                  <c:v>162.32358677598216</c:v>
                </c:pt>
                <c:pt idx="185">
                  <c:v>163.38093339928247</c:v>
                </c:pt>
                <c:pt idx="186">
                  <c:v>164.39473588401802</c:v>
                </c:pt>
                <c:pt idx="187">
                  <c:v>165.00920315889738</c:v>
                </c:pt>
                <c:pt idx="188">
                  <c:v>166.12253806912705</c:v>
                </c:pt>
                <c:pt idx="189">
                  <c:v>167.18358365576088</c:v>
                </c:pt>
                <c:pt idx="190">
                  <c:v>168.2827522439697</c:v>
                </c:pt>
                <c:pt idx="191">
                  <c:v>169.23140865107416</c:v>
                </c:pt>
                <c:pt idx="192">
                  <c:v>170.1501564033702</c:v>
                </c:pt>
                <c:pt idx="193">
                  <c:v>171.38707327126437</c:v>
                </c:pt>
                <c:pt idx="194">
                  <c:v>172.32081955802224</c:v>
                </c:pt>
                <c:pt idx="195">
                  <c:v>173.09138862080118</c:v>
                </c:pt>
                <c:pt idx="196">
                  <c:v>174.23080750620665</c:v>
                </c:pt>
                <c:pt idx="197">
                  <c:v>175.37818448080256</c:v>
                </c:pt>
                <c:pt idx="198">
                  <c:v>176.45284246993637</c:v>
                </c:pt>
                <c:pt idx="199">
                  <c:v>177.45768957492629</c:v>
                </c:pt>
                <c:pt idx="200">
                  <c:v>178.32851340093541</c:v>
                </c:pt>
                <c:pt idx="201">
                  <c:v>179.45344873880535</c:v>
                </c:pt>
                <c:pt idx="202">
                  <c:v>180.67785323775922</c:v>
                </c:pt>
                <c:pt idx="203">
                  <c:v>181.46585801574034</c:v>
                </c:pt>
                <c:pt idx="204">
                  <c:v>182.54772728092996</c:v>
                </c:pt>
                <c:pt idx="205">
                  <c:v>183.54225834762707</c:v>
                </c:pt>
                <c:pt idx="206">
                  <c:v>184.68006498478209</c:v>
                </c:pt>
                <c:pt idx="207">
                  <c:v>185.53784572978503</c:v>
                </c:pt>
                <c:pt idx="208">
                  <c:v>186.7737507140364</c:v>
                </c:pt>
                <c:pt idx="209">
                  <c:v>187.69916221561587</c:v>
                </c:pt>
                <c:pt idx="210">
                  <c:v>188.65400130060243</c:v>
                </c:pt>
                <c:pt idx="211">
                  <c:v>189.50686376524646</c:v>
                </c:pt>
                <c:pt idx="212">
                  <c:v>190.7396040771155</c:v>
                </c:pt>
                <c:pt idx="213">
                  <c:v>191.9142029614535</c:v>
                </c:pt>
                <c:pt idx="214">
                  <c:v>192.77208799831237</c:v>
                </c:pt>
                <c:pt idx="215">
                  <c:v>193.96474733782168</c:v>
                </c:pt>
                <c:pt idx="216">
                  <c:v>194.86555731475681</c:v>
                </c:pt>
                <c:pt idx="217">
                  <c:v>195.78413135194697</c:v>
                </c:pt>
                <c:pt idx="218">
                  <c:v>196.95420304211925</c:v>
                </c:pt>
                <c:pt idx="219">
                  <c:v>197.95800713306807</c:v>
                </c:pt>
                <c:pt idx="220">
                  <c:v>199.0278652748614</c:v>
                </c:pt>
                <c:pt idx="221">
                  <c:v>200.25137269573821</c:v>
                </c:pt>
                <c:pt idx="222">
                  <c:v>201.06895130099505</c:v>
                </c:pt>
                <c:pt idx="223">
                  <c:v>201.97152035530263</c:v>
                </c:pt>
                <c:pt idx="224">
                  <c:v>203.17246662297231</c:v>
                </c:pt>
                <c:pt idx="225">
                  <c:v>204.03755394099397</c:v>
                </c:pt>
                <c:pt idx="226">
                  <c:v>205.31379006367851</c:v>
                </c:pt>
                <c:pt idx="227">
                  <c:v>206.14726179905199</c:v>
                </c:pt>
                <c:pt idx="228">
                  <c:v>207.25580629717371</c:v>
                </c:pt>
                <c:pt idx="229">
                  <c:v>207.90265712151643</c:v>
                </c:pt>
                <c:pt idx="230">
                  <c:v>209.20765918348138</c:v>
                </c:pt>
                <c:pt idx="231">
                  <c:v>209.89594058351787</c:v>
                </c:pt>
                <c:pt idx="232">
                  <c:v>211.20916671978577</c:v>
                </c:pt>
                <c:pt idx="233">
                  <c:v>212.23432883000874</c:v>
                </c:pt>
                <c:pt idx="234">
                  <c:v>213.31242490282244</c:v>
                </c:pt>
                <c:pt idx="235">
                  <c:v>214.13631464553009</c:v>
                </c:pt>
                <c:pt idx="236">
                  <c:v>215.10966049921657</c:v>
                </c:pt>
                <c:pt idx="237">
                  <c:v>215.98381140950431</c:v>
                </c:pt>
                <c:pt idx="238">
                  <c:v>217.11278778469648</c:v>
                </c:pt>
                <c:pt idx="239">
                  <c:v>218.08892563110297</c:v>
                </c:pt>
                <c:pt idx="240">
                  <c:v>218.8351659725775</c:v>
                </c:pt>
                <c:pt idx="241">
                  <c:v>219.99432151318413</c:v>
                </c:pt>
                <c:pt idx="242">
                  <c:v>221.2591658992927</c:v>
                </c:pt>
                <c:pt idx="243">
                  <c:v>222.07063551717491</c:v>
                </c:pt>
                <c:pt idx="244">
                  <c:v>223.10106240635952</c:v>
                </c:pt>
                <c:pt idx="245">
                  <c:v>223.86333401852693</c:v>
                </c:pt>
                <c:pt idx="246">
                  <c:v>224.72541586153318</c:v>
                </c:pt>
                <c:pt idx="247">
                  <c:v>225.84838505437531</c:v>
                </c:pt>
                <c:pt idx="248">
                  <c:v>226.74033190439545</c:v>
                </c:pt>
                <c:pt idx="249">
                  <c:v>227.50370298933166</c:v>
                </c:pt>
                <c:pt idx="250">
                  <c:v>228.86998247715621</c:v>
                </c:pt>
                <c:pt idx="251">
                  <c:v>229.51386337327978</c:v>
                </c:pt>
                <c:pt idx="252">
                  <c:v>230.6267100537973</c:v>
                </c:pt>
                <c:pt idx="253">
                  <c:v>231.52308763616625</c:v>
                </c:pt>
                <c:pt idx="254">
                  <c:v>232.57212092945886</c:v>
                </c:pt>
                <c:pt idx="255">
                  <c:v>233.37826628531403</c:v>
                </c:pt>
                <c:pt idx="256">
                  <c:v>234.3048457747845</c:v>
                </c:pt>
                <c:pt idx="257">
                  <c:v>235.18721863243283</c:v>
                </c:pt>
                <c:pt idx="258">
                  <c:v>236.16426023851525</c:v>
                </c:pt>
                <c:pt idx="259">
                  <c:v>237.02436531740057</c:v>
                </c:pt>
                <c:pt idx="260">
                  <c:v>237.99910235779643</c:v>
                </c:pt>
                <c:pt idx="261">
                  <c:v>236.45564923467839</c:v>
                </c:pt>
                <c:pt idx="262">
                  <c:v>236.09078481456007</c:v>
                </c:pt>
                <c:pt idx="263">
                  <c:v>160.76461944316961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3-403B-B048-CFF7F68386D7}"/>
            </c:ext>
          </c:extLst>
        </c:ser>
        <c:ser>
          <c:idx val="1"/>
          <c:order val="1"/>
          <c:tx>
            <c:v>S2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8.1506250000000019E-5</c:v>
                </c:pt>
                <c:pt idx="32">
                  <c:v>1.6301250000000004E-4</c:v>
                </c:pt>
                <c:pt idx="33">
                  <c:v>2.4451875000000003E-4</c:v>
                </c:pt>
                <c:pt idx="34">
                  <c:v>3.3508125000000007E-4</c:v>
                </c:pt>
                <c:pt idx="35">
                  <c:v>4.1658750000000001E-4</c:v>
                </c:pt>
                <c:pt idx="36">
                  <c:v>4.9809375000000006E-4</c:v>
                </c:pt>
                <c:pt idx="37">
                  <c:v>5.7959999999999999E-4</c:v>
                </c:pt>
                <c:pt idx="38">
                  <c:v>6.6110624999999993E-4</c:v>
                </c:pt>
                <c:pt idx="39">
                  <c:v>7.5166874999999997E-4</c:v>
                </c:pt>
                <c:pt idx="40">
                  <c:v>8.3317500000000002E-4</c:v>
                </c:pt>
                <c:pt idx="41">
                  <c:v>9.1468125000000006E-4</c:v>
                </c:pt>
                <c:pt idx="42">
                  <c:v>9.9618750000000011E-4</c:v>
                </c:pt>
                <c:pt idx="43">
                  <c:v>1.07769375E-3</c:v>
                </c:pt>
                <c:pt idx="44">
                  <c:v>1.1592E-3</c:v>
                </c:pt>
                <c:pt idx="45">
                  <c:v>1.2497624999999999E-3</c:v>
                </c:pt>
                <c:pt idx="46">
                  <c:v>1.3312687499999999E-3</c:v>
                </c:pt>
                <c:pt idx="47">
                  <c:v>1.412775E-3</c:v>
                </c:pt>
                <c:pt idx="48">
                  <c:v>1.4942812499999999E-3</c:v>
                </c:pt>
                <c:pt idx="49">
                  <c:v>1.5757875000000001E-3</c:v>
                </c:pt>
                <c:pt idx="50">
                  <c:v>1.6572937499999998E-3</c:v>
                </c:pt>
                <c:pt idx="51">
                  <c:v>1.7387999999999998E-3</c:v>
                </c:pt>
                <c:pt idx="52">
                  <c:v>1.8293624999999999E-3</c:v>
                </c:pt>
                <c:pt idx="53">
                  <c:v>1.9108687500000001E-3</c:v>
                </c:pt>
                <c:pt idx="54">
                  <c:v>1.9923750000000002E-3</c:v>
                </c:pt>
                <c:pt idx="55">
                  <c:v>2.0738812499999999E-3</c:v>
                </c:pt>
                <c:pt idx="56">
                  <c:v>2.1553875000000001E-3</c:v>
                </c:pt>
                <c:pt idx="57">
                  <c:v>2.24595E-3</c:v>
                </c:pt>
                <c:pt idx="58">
                  <c:v>2.3274562500000002E-3</c:v>
                </c:pt>
                <c:pt idx="59">
                  <c:v>2.4089624999999999E-3</c:v>
                </c:pt>
                <c:pt idx="60">
                  <c:v>2.4904687500000005E-3</c:v>
                </c:pt>
                <c:pt idx="61">
                  <c:v>2.5719750000000002E-3</c:v>
                </c:pt>
                <c:pt idx="62">
                  <c:v>2.6534812500000004E-3</c:v>
                </c:pt>
                <c:pt idx="63">
                  <c:v>2.7440437500000003E-3</c:v>
                </c:pt>
                <c:pt idx="64">
                  <c:v>2.82555E-3</c:v>
                </c:pt>
                <c:pt idx="65">
                  <c:v>2.9070562500000002E-3</c:v>
                </c:pt>
                <c:pt idx="66">
                  <c:v>2.9885624999999999E-3</c:v>
                </c:pt>
                <c:pt idx="67">
                  <c:v>3.0700687500000005E-3</c:v>
                </c:pt>
                <c:pt idx="68">
                  <c:v>3.1515750000000002E-3</c:v>
                </c:pt>
                <c:pt idx="69">
                  <c:v>3.2330812500000004E-3</c:v>
                </c:pt>
                <c:pt idx="70">
                  <c:v>3.3236437499999999E-3</c:v>
                </c:pt>
                <c:pt idx="71">
                  <c:v>3.40515E-3</c:v>
                </c:pt>
                <c:pt idx="72">
                  <c:v>3.4866562500000002E-3</c:v>
                </c:pt>
                <c:pt idx="73">
                  <c:v>3.5681624999999999E-3</c:v>
                </c:pt>
                <c:pt idx="74">
                  <c:v>3.64966875E-3</c:v>
                </c:pt>
                <c:pt idx="75">
                  <c:v>3.74023125E-3</c:v>
                </c:pt>
                <c:pt idx="76">
                  <c:v>3.8217375000000001E-3</c:v>
                </c:pt>
                <c:pt idx="77">
                  <c:v>3.9032437499999999E-3</c:v>
                </c:pt>
                <c:pt idx="78">
                  <c:v>3.9847500000000004E-3</c:v>
                </c:pt>
                <c:pt idx="79">
                  <c:v>4.0662562499999997E-3</c:v>
                </c:pt>
                <c:pt idx="80">
                  <c:v>4.1477624999999999E-3</c:v>
                </c:pt>
                <c:pt idx="81">
                  <c:v>4.2383250000000003E-3</c:v>
                </c:pt>
                <c:pt idx="82">
                  <c:v>4.3198312500000004E-3</c:v>
                </c:pt>
                <c:pt idx="83">
                  <c:v>4.4013375000000006E-3</c:v>
                </c:pt>
                <c:pt idx="84">
                  <c:v>4.4828437499999998E-3</c:v>
                </c:pt>
                <c:pt idx="85">
                  <c:v>4.56435E-3</c:v>
                </c:pt>
                <c:pt idx="86">
                  <c:v>4.6458562500000002E-3</c:v>
                </c:pt>
                <c:pt idx="87">
                  <c:v>4.7273625000000003E-3</c:v>
                </c:pt>
                <c:pt idx="88">
                  <c:v>4.8179249999999998E-3</c:v>
                </c:pt>
                <c:pt idx="89">
                  <c:v>4.8994312500000008E-3</c:v>
                </c:pt>
                <c:pt idx="90">
                  <c:v>4.980937500000001E-3</c:v>
                </c:pt>
                <c:pt idx="91">
                  <c:v>5.0624437499999994E-3</c:v>
                </c:pt>
                <c:pt idx="92">
                  <c:v>5.1439500000000004E-3</c:v>
                </c:pt>
                <c:pt idx="93">
                  <c:v>5.2345124999999999E-3</c:v>
                </c:pt>
                <c:pt idx="94">
                  <c:v>5.3160187500000001E-3</c:v>
                </c:pt>
                <c:pt idx="95">
                  <c:v>5.3975249999999994E-3</c:v>
                </c:pt>
                <c:pt idx="96">
                  <c:v>5.4790312500000004E-3</c:v>
                </c:pt>
                <c:pt idx="97">
                  <c:v>5.5605375000000005E-3</c:v>
                </c:pt>
                <c:pt idx="98">
                  <c:v>5.6420437499999998E-3</c:v>
                </c:pt>
                <c:pt idx="99">
                  <c:v>5.7326062499999993E-3</c:v>
                </c:pt>
                <c:pt idx="100">
                  <c:v>5.8141125000000004E-3</c:v>
                </c:pt>
                <c:pt idx="101">
                  <c:v>5.8956187500000005E-3</c:v>
                </c:pt>
                <c:pt idx="102">
                  <c:v>5.9771249999999998E-3</c:v>
                </c:pt>
                <c:pt idx="103">
                  <c:v>6.0586312500000008E-3</c:v>
                </c:pt>
                <c:pt idx="104">
                  <c:v>6.140137500000001E-3</c:v>
                </c:pt>
                <c:pt idx="105">
                  <c:v>6.2307000000000005E-3</c:v>
                </c:pt>
                <c:pt idx="106">
                  <c:v>6.3122062500000006E-3</c:v>
                </c:pt>
                <c:pt idx="107">
                  <c:v>6.3937125000000008E-3</c:v>
                </c:pt>
                <c:pt idx="108">
                  <c:v>6.4752187500000001E-3</c:v>
                </c:pt>
                <c:pt idx="109">
                  <c:v>6.5567249999999985E-3</c:v>
                </c:pt>
                <c:pt idx="110">
                  <c:v>6.6382312499999995E-3</c:v>
                </c:pt>
                <c:pt idx="111">
                  <c:v>6.7287937500000007E-3</c:v>
                </c:pt>
                <c:pt idx="112">
                  <c:v>6.8103E-3</c:v>
                </c:pt>
                <c:pt idx="113">
                  <c:v>6.8918062500000002E-3</c:v>
                </c:pt>
                <c:pt idx="114">
                  <c:v>6.9733125000000003E-3</c:v>
                </c:pt>
                <c:pt idx="115">
                  <c:v>7.0548187500000005E-3</c:v>
                </c:pt>
                <c:pt idx="116">
                  <c:v>7.1363249999999998E-3</c:v>
                </c:pt>
                <c:pt idx="117">
                  <c:v>7.2178312499999999E-3</c:v>
                </c:pt>
                <c:pt idx="118">
                  <c:v>7.3083937500000003E-3</c:v>
                </c:pt>
                <c:pt idx="119">
                  <c:v>7.3899000000000013E-3</c:v>
                </c:pt>
                <c:pt idx="120">
                  <c:v>7.4714062499999997E-3</c:v>
                </c:pt>
                <c:pt idx="121">
                  <c:v>7.5529124999999999E-3</c:v>
                </c:pt>
                <c:pt idx="122">
                  <c:v>7.6344187499999992E-3</c:v>
                </c:pt>
                <c:pt idx="123">
                  <c:v>7.7249812500000004E-3</c:v>
                </c:pt>
                <c:pt idx="124">
                  <c:v>7.8064874999999997E-3</c:v>
                </c:pt>
                <c:pt idx="125">
                  <c:v>7.887993749999999E-3</c:v>
                </c:pt>
                <c:pt idx="126">
                  <c:v>7.9695000000000009E-3</c:v>
                </c:pt>
                <c:pt idx="127">
                  <c:v>8.0510062499999993E-3</c:v>
                </c:pt>
                <c:pt idx="128">
                  <c:v>8.1325124999999995E-3</c:v>
                </c:pt>
                <c:pt idx="129">
                  <c:v>8.2230750000000016E-3</c:v>
                </c:pt>
                <c:pt idx="130">
                  <c:v>8.3045812500000017E-3</c:v>
                </c:pt>
                <c:pt idx="131">
                  <c:v>8.3860875000000001E-3</c:v>
                </c:pt>
                <c:pt idx="132">
                  <c:v>8.4675937500000003E-3</c:v>
                </c:pt>
                <c:pt idx="133">
                  <c:v>8.5491000000000004E-3</c:v>
                </c:pt>
                <c:pt idx="134">
                  <c:v>8.6306062500000006E-3</c:v>
                </c:pt>
                <c:pt idx="135">
                  <c:v>8.7211687499999992E-3</c:v>
                </c:pt>
                <c:pt idx="136">
                  <c:v>8.8026749999999994E-3</c:v>
                </c:pt>
                <c:pt idx="137">
                  <c:v>8.8841812500000013E-3</c:v>
                </c:pt>
                <c:pt idx="138">
                  <c:v>8.9656874999999997E-3</c:v>
                </c:pt>
                <c:pt idx="139">
                  <c:v>9.0471937499999999E-3</c:v>
                </c:pt>
                <c:pt idx="140">
                  <c:v>9.1287E-3</c:v>
                </c:pt>
                <c:pt idx="141">
                  <c:v>9.2192625000000004E-3</c:v>
                </c:pt>
                <c:pt idx="142">
                  <c:v>9.3007687499999988E-3</c:v>
                </c:pt>
                <c:pt idx="143">
                  <c:v>9.3822750000000007E-3</c:v>
                </c:pt>
                <c:pt idx="144">
                  <c:v>9.4637812499999991E-3</c:v>
                </c:pt>
                <c:pt idx="145">
                  <c:v>9.545287500000001E-3</c:v>
                </c:pt>
                <c:pt idx="146">
                  <c:v>9.6267937499999994E-3</c:v>
                </c:pt>
                <c:pt idx="147">
                  <c:v>9.7173562499999998E-3</c:v>
                </c:pt>
                <c:pt idx="148">
                  <c:v>9.7988625000000017E-3</c:v>
                </c:pt>
                <c:pt idx="149">
                  <c:v>9.8803687500000001E-3</c:v>
                </c:pt>
                <c:pt idx="150">
                  <c:v>9.961875000000002E-3</c:v>
                </c:pt>
                <c:pt idx="151">
                  <c:v>1.004338125E-2</c:v>
                </c:pt>
                <c:pt idx="152">
                  <c:v>1.0124887499999999E-2</c:v>
                </c:pt>
                <c:pt idx="153">
                  <c:v>1.0206393750000001E-2</c:v>
                </c:pt>
                <c:pt idx="154">
                  <c:v>1.0296956249999999E-2</c:v>
                </c:pt>
                <c:pt idx="155">
                  <c:v>1.0378462499999998E-2</c:v>
                </c:pt>
                <c:pt idx="156">
                  <c:v>1.045996875E-2</c:v>
                </c:pt>
                <c:pt idx="157">
                  <c:v>1.0541475E-2</c:v>
                </c:pt>
                <c:pt idx="158">
                  <c:v>1.0622981250000002E-2</c:v>
                </c:pt>
                <c:pt idx="159">
                  <c:v>1.071354375E-2</c:v>
                </c:pt>
                <c:pt idx="160">
                  <c:v>1.0795049999999999E-2</c:v>
                </c:pt>
                <c:pt idx="161">
                  <c:v>1.0876556250000001E-2</c:v>
                </c:pt>
                <c:pt idx="162">
                  <c:v>1.0958062500000001E-2</c:v>
                </c:pt>
                <c:pt idx="163">
                  <c:v>1.1039568749999999E-2</c:v>
                </c:pt>
                <c:pt idx="164">
                  <c:v>1.1121075000000001E-2</c:v>
                </c:pt>
                <c:pt idx="165">
                  <c:v>1.12116375E-2</c:v>
                </c:pt>
                <c:pt idx="166">
                  <c:v>1.1293143750000002E-2</c:v>
                </c:pt>
                <c:pt idx="167">
                  <c:v>1.137465E-2</c:v>
                </c:pt>
                <c:pt idx="168">
                  <c:v>1.145615625E-2</c:v>
                </c:pt>
                <c:pt idx="169">
                  <c:v>1.15376625E-2</c:v>
                </c:pt>
                <c:pt idx="170">
                  <c:v>1.1619168749999999E-2</c:v>
                </c:pt>
                <c:pt idx="171">
                  <c:v>1.1709731249999999E-2</c:v>
                </c:pt>
                <c:pt idx="172">
                  <c:v>1.1791237500000001E-2</c:v>
                </c:pt>
                <c:pt idx="173">
                  <c:v>1.1872743749999999E-2</c:v>
                </c:pt>
                <c:pt idx="174">
                  <c:v>1.195425E-2</c:v>
                </c:pt>
                <c:pt idx="175">
                  <c:v>1.203575625E-2</c:v>
                </c:pt>
                <c:pt idx="176">
                  <c:v>1.2117262500000002E-2</c:v>
                </c:pt>
                <c:pt idx="177">
                  <c:v>1.2207825E-2</c:v>
                </c:pt>
                <c:pt idx="178">
                  <c:v>1.228933125E-2</c:v>
                </c:pt>
                <c:pt idx="179">
                  <c:v>1.2370837500000002E-2</c:v>
                </c:pt>
                <c:pt idx="180">
                  <c:v>1.2452343750000001E-2</c:v>
                </c:pt>
                <c:pt idx="181">
                  <c:v>1.2533849999999999E-2</c:v>
                </c:pt>
                <c:pt idx="182">
                  <c:v>1.2615356250000001E-2</c:v>
                </c:pt>
                <c:pt idx="183">
                  <c:v>1.2705918749999998E-2</c:v>
                </c:pt>
                <c:pt idx="184">
                  <c:v>1.2787424999999998E-2</c:v>
                </c:pt>
                <c:pt idx="185">
                  <c:v>1.286893125E-2</c:v>
                </c:pt>
                <c:pt idx="186">
                  <c:v>1.29504375E-2</c:v>
                </c:pt>
                <c:pt idx="187">
                  <c:v>1.3031943750000002E-2</c:v>
                </c:pt>
                <c:pt idx="188">
                  <c:v>1.3113449999999997E-2</c:v>
                </c:pt>
                <c:pt idx="189">
                  <c:v>1.3204012499999999E-2</c:v>
                </c:pt>
                <c:pt idx="190">
                  <c:v>1.3285518750000001E-2</c:v>
                </c:pt>
                <c:pt idx="191">
                  <c:v>1.3367024999999999E-2</c:v>
                </c:pt>
                <c:pt idx="192">
                  <c:v>1.344853125E-2</c:v>
                </c:pt>
                <c:pt idx="193">
                  <c:v>1.3530037500000001E-2</c:v>
                </c:pt>
                <c:pt idx="194">
                  <c:v>1.3611543750000002E-2</c:v>
                </c:pt>
                <c:pt idx="195">
                  <c:v>1.3702106250000002E-2</c:v>
                </c:pt>
                <c:pt idx="196">
                  <c:v>1.37836125E-2</c:v>
                </c:pt>
                <c:pt idx="197">
                  <c:v>1.3865118750000001E-2</c:v>
                </c:pt>
                <c:pt idx="198">
                  <c:v>1.3946625000000001E-2</c:v>
                </c:pt>
                <c:pt idx="199">
                  <c:v>1.4028131249999999E-2</c:v>
                </c:pt>
                <c:pt idx="200">
                  <c:v>1.4109637500000001E-2</c:v>
                </c:pt>
                <c:pt idx="201">
                  <c:v>1.4200200000000003E-2</c:v>
                </c:pt>
                <c:pt idx="202">
                  <c:v>1.428170625E-2</c:v>
                </c:pt>
                <c:pt idx="203">
                  <c:v>1.43632125E-2</c:v>
                </c:pt>
                <c:pt idx="204">
                  <c:v>1.444471875E-2</c:v>
                </c:pt>
                <c:pt idx="205">
                  <c:v>1.4526225000000002E-2</c:v>
                </c:pt>
                <c:pt idx="206">
                  <c:v>1.4607731250000002E-2</c:v>
                </c:pt>
                <c:pt idx="207">
                  <c:v>1.4698293750000001E-2</c:v>
                </c:pt>
                <c:pt idx="208">
                  <c:v>1.4779800000000003E-2</c:v>
                </c:pt>
                <c:pt idx="209">
                  <c:v>1.4861306249999999E-2</c:v>
                </c:pt>
                <c:pt idx="210">
                  <c:v>1.4942812499999998E-2</c:v>
                </c:pt>
                <c:pt idx="211">
                  <c:v>1.5024318750000001E-2</c:v>
                </c:pt>
                <c:pt idx="212">
                  <c:v>1.5105825E-2</c:v>
                </c:pt>
                <c:pt idx="213">
                  <c:v>1.5196387499999998E-2</c:v>
                </c:pt>
                <c:pt idx="214">
                  <c:v>1.527789375E-2</c:v>
                </c:pt>
                <c:pt idx="215">
                  <c:v>1.53594E-2</c:v>
                </c:pt>
                <c:pt idx="216">
                  <c:v>1.5440906250000002E-2</c:v>
                </c:pt>
                <c:pt idx="217">
                  <c:v>1.5522412499999997E-2</c:v>
                </c:pt>
                <c:pt idx="218">
                  <c:v>1.5603918750000001E-2</c:v>
                </c:pt>
                <c:pt idx="219">
                  <c:v>1.569448125E-2</c:v>
                </c:pt>
                <c:pt idx="220">
                  <c:v>1.5775987499999998E-2</c:v>
                </c:pt>
                <c:pt idx="221">
                  <c:v>1.585749375E-2</c:v>
                </c:pt>
                <c:pt idx="222">
                  <c:v>1.5939000000000002E-2</c:v>
                </c:pt>
                <c:pt idx="223">
                  <c:v>1.602050625E-2</c:v>
                </c:pt>
                <c:pt idx="224">
                  <c:v>1.6102012499999999E-2</c:v>
                </c:pt>
                <c:pt idx="225">
                  <c:v>1.6192575000000001E-2</c:v>
                </c:pt>
                <c:pt idx="226">
                  <c:v>1.6274081250000003E-2</c:v>
                </c:pt>
                <c:pt idx="227">
                  <c:v>1.6355587500000001E-2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0.27406513684632178</c:v>
                </c:pt>
                <c:pt idx="1">
                  <c:v>0.29042723456849018</c:v>
                </c:pt>
                <c:pt idx="2">
                  <c:v>0.22293358146454528</c:v>
                </c:pt>
                <c:pt idx="3">
                  <c:v>0.38859982090150103</c:v>
                </c:pt>
                <c:pt idx="4">
                  <c:v>0.17998307494385307</c:v>
                </c:pt>
                <c:pt idx="5">
                  <c:v>0.31087985672120072</c:v>
                </c:pt>
                <c:pt idx="6">
                  <c:v>0.17180202608276884</c:v>
                </c:pt>
                <c:pt idx="7">
                  <c:v>0.23725041697144272</c:v>
                </c:pt>
                <c:pt idx="8">
                  <c:v>0.38450929647095888</c:v>
                </c:pt>
                <c:pt idx="9">
                  <c:v>0.3292872166586403</c:v>
                </c:pt>
                <c:pt idx="10">
                  <c:v>0.21066200817291891</c:v>
                </c:pt>
                <c:pt idx="11">
                  <c:v>0.27406513684632178</c:v>
                </c:pt>
                <c:pt idx="12">
                  <c:v>0.21679779481873213</c:v>
                </c:pt>
                <c:pt idx="13">
                  <c:v>0.24747672804779797</c:v>
                </c:pt>
                <c:pt idx="14">
                  <c:v>0.23929567918671377</c:v>
                </c:pt>
                <c:pt idx="15">
                  <c:v>0.35587562545716406</c:v>
                </c:pt>
                <c:pt idx="16">
                  <c:v>0.38041877204041674</c:v>
                </c:pt>
                <c:pt idx="17">
                  <c:v>0.37223772317933257</c:v>
                </c:pt>
                <c:pt idx="18">
                  <c:v>0.23520515475617162</c:v>
                </c:pt>
                <c:pt idx="19">
                  <c:v>0.35383036324189293</c:v>
                </c:pt>
                <c:pt idx="20">
                  <c:v>0.21270727038819001</c:v>
                </c:pt>
                <c:pt idx="21">
                  <c:v>0.30474407007538756</c:v>
                </c:pt>
                <c:pt idx="22">
                  <c:v>0.36814719874879037</c:v>
                </c:pt>
                <c:pt idx="23">
                  <c:v>0.30883459450592965</c:v>
                </c:pt>
                <c:pt idx="24">
                  <c:v>0.40087139419312734</c:v>
                </c:pt>
                <c:pt idx="25">
                  <c:v>0.2270241058950874</c:v>
                </c:pt>
                <c:pt idx="26">
                  <c:v>0.43973137628327741</c:v>
                </c:pt>
                <c:pt idx="27">
                  <c:v>0.28224618570740601</c:v>
                </c:pt>
                <c:pt idx="28">
                  <c:v>0.40905244305421157</c:v>
                </c:pt>
                <c:pt idx="29">
                  <c:v>0.33542300330445346</c:v>
                </c:pt>
                <c:pt idx="30">
                  <c:v>0.24952199026306904</c:v>
                </c:pt>
                <c:pt idx="31">
                  <c:v>0.78124795019602433</c:v>
                </c:pt>
                <c:pt idx="32">
                  <c:v>1.517421484093906</c:v>
                </c:pt>
                <c:pt idx="33">
                  <c:v>2.2964613347933436</c:v>
                </c:pt>
                <c:pt idx="34">
                  <c:v>3.1694645351404045</c:v>
                </c:pt>
                <c:pt idx="35">
                  <c:v>4.2468635506023054</c:v>
                </c:pt>
                <c:pt idx="36">
                  <c:v>5.166720022380793</c:v>
                </c:pt>
                <c:pt idx="37">
                  <c:v>6.1232875068302155</c:v>
                </c:pt>
                <c:pt idx="38">
                  <c:v>6.9591432626365437</c:v>
                </c:pt>
                <c:pt idx="39">
                  <c:v>7.776479713869862</c:v>
                </c:pt>
                <c:pt idx="40">
                  <c:v>8.8677009527419397</c:v>
                </c:pt>
                <c:pt idx="41">
                  <c:v>9.6665171158586602</c:v>
                </c:pt>
                <c:pt idx="42">
                  <c:v>10.71463075002143</c:v>
                </c:pt>
                <c:pt idx="43">
                  <c:v>11.774915862624239</c:v>
                </c:pt>
                <c:pt idx="44">
                  <c:v>12.649123364484979</c:v>
                </c:pt>
                <c:pt idx="45">
                  <c:v>13.592676742783912</c:v>
                </c:pt>
                <c:pt idx="46">
                  <c:v>14.660877902621436</c:v>
                </c:pt>
                <c:pt idx="47">
                  <c:v>15.847517264224537</c:v>
                </c:pt>
                <c:pt idx="48">
                  <c:v>16.531377493177835</c:v>
                </c:pt>
                <c:pt idx="49">
                  <c:v>17.676984732316974</c:v>
                </c:pt>
                <c:pt idx="50">
                  <c:v>18.587530156353392</c:v>
                </c:pt>
                <c:pt idx="51">
                  <c:v>19.616514383938004</c:v>
                </c:pt>
                <c:pt idx="52">
                  <c:v>20.581996184737186</c:v>
                </c:pt>
                <c:pt idx="53">
                  <c:v>21.606748903612903</c:v>
                </c:pt>
                <c:pt idx="54">
                  <c:v>22.604874511786321</c:v>
                </c:pt>
                <c:pt idx="55">
                  <c:v>23.574335169288524</c:v>
                </c:pt>
                <c:pt idx="56">
                  <c:v>24.551905652483516</c:v>
                </c:pt>
                <c:pt idx="57">
                  <c:v>25.700893611119827</c:v>
                </c:pt>
                <c:pt idx="58">
                  <c:v>26.741657509654473</c:v>
                </c:pt>
                <c:pt idx="59">
                  <c:v>27.731297501249461</c:v>
                </c:pt>
                <c:pt idx="60">
                  <c:v>28.65756634242614</c:v>
                </c:pt>
                <c:pt idx="61">
                  <c:v>29.732879475290019</c:v>
                </c:pt>
                <c:pt idx="62">
                  <c:v>30.734611991625467</c:v>
                </c:pt>
                <c:pt idx="63">
                  <c:v>31.748427359794782</c:v>
                </c:pt>
                <c:pt idx="64">
                  <c:v>32.821533761013001</c:v>
                </c:pt>
                <c:pt idx="65">
                  <c:v>33.859873023047626</c:v>
                </c:pt>
                <c:pt idx="66">
                  <c:v>34.745013176473989</c:v>
                </c:pt>
                <c:pt idx="67">
                  <c:v>35.844523095144389</c:v>
                </c:pt>
                <c:pt idx="68">
                  <c:v>36.992990925309599</c:v>
                </c:pt>
                <c:pt idx="69">
                  <c:v>38.069946126681138</c:v>
                </c:pt>
                <c:pt idx="70">
                  <c:v>39.020140885144485</c:v>
                </c:pt>
                <c:pt idx="71">
                  <c:v>40.103141752384246</c:v>
                </c:pt>
                <c:pt idx="72">
                  <c:v>41.167729322277566</c:v>
                </c:pt>
                <c:pt idx="73">
                  <c:v>42.130202030664151</c:v>
                </c:pt>
                <c:pt idx="74">
                  <c:v>43.282509245127201</c:v>
                </c:pt>
                <c:pt idx="75">
                  <c:v>44.346865805644512</c:v>
                </c:pt>
                <c:pt idx="76">
                  <c:v>45.245968645485981</c:v>
                </c:pt>
                <c:pt idx="77">
                  <c:v>46.373685251123298</c:v>
                </c:pt>
                <c:pt idx="78">
                  <c:v>47.389100715844329</c:v>
                </c:pt>
                <c:pt idx="79">
                  <c:v>48.610662507375416</c:v>
                </c:pt>
                <c:pt idx="80">
                  <c:v>49.528053893191142</c:v>
                </c:pt>
                <c:pt idx="81">
                  <c:v>50.475921812407059</c:v>
                </c:pt>
                <c:pt idx="82">
                  <c:v>51.515756428605549</c:v>
                </c:pt>
                <c:pt idx="83">
                  <c:v>52.578028014109954</c:v>
                </c:pt>
                <c:pt idx="84">
                  <c:v>53.677024240818476</c:v>
                </c:pt>
                <c:pt idx="85">
                  <c:v>54.753556152523281</c:v>
                </c:pt>
                <c:pt idx="86">
                  <c:v>55.768849135361563</c:v>
                </c:pt>
                <c:pt idx="87">
                  <c:v>56.824954044507308</c:v>
                </c:pt>
                <c:pt idx="88">
                  <c:v>57.903383588401809</c:v>
                </c:pt>
                <c:pt idx="89">
                  <c:v>58.983969990803224</c:v>
                </c:pt>
                <c:pt idx="90">
                  <c:v>60.087002368848268</c:v>
                </c:pt>
                <c:pt idx="91">
                  <c:v>61.04718030646157</c:v>
                </c:pt>
                <c:pt idx="92">
                  <c:v>62.178784138674516</c:v>
                </c:pt>
                <c:pt idx="93">
                  <c:v>63.155189013996718</c:v>
                </c:pt>
                <c:pt idx="94">
                  <c:v>64.17252598539902</c:v>
                </c:pt>
                <c:pt idx="95">
                  <c:v>65.318431498408444</c:v>
                </c:pt>
                <c:pt idx="96">
                  <c:v>66.333746026279186</c:v>
                </c:pt>
                <c:pt idx="97">
                  <c:v>67.371519733592336</c:v>
                </c:pt>
                <c:pt idx="98">
                  <c:v>68.354212875610813</c:v>
                </c:pt>
                <c:pt idx="99">
                  <c:v>69.404170629173009</c:v>
                </c:pt>
                <c:pt idx="100">
                  <c:v>70.448117960702788</c:v>
                </c:pt>
                <c:pt idx="101">
                  <c:v>71.53289462499977</c:v>
                </c:pt>
                <c:pt idx="102">
                  <c:v>72.487103215614937</c:v>
                </c:pt>
                <c:pt idx="103">
                  <c:v>73.686189276564917</c:v>
                </c:pt>
                <c:pt idx="104">
                  <c:v>74.705741542555671</c:v>
                </c:pt>
                <c:pt idx="105">
                  <c:v>75.847678696709835</c:v>
                </c:pt>
                <c:pt idx="106">
                  <c:v>76.697940438921975</c:v>
                </c:pt>
                <c:pt idx="107">
                  <c:v>77.668618116917358</c:v>
                </c:pt>
                <c:pt idx="108">
                  <c:v>78.698500351043677</c:v>
                </c:pt>
                <c:pt idx="109">
                  <c:v>79.771265149803043</c:v>
                </c:pt>
                <c:pt idx="110">
                  <c:v>80.905276716387263</c:v>
                </c:pt>
                <c:pt idx="111">
                  <c:v>81.790368724113534</c:v>
                </c:pt>
                <c:pt idx="112">
                  <c:v>83.091770570972528</c:v>
                </c:pt>
                <c:pt idx="113">
                  <c:v>83.948426781197753</c:v>
                </c:pt>
                <c:pt idx="114">
                  <c:v>84.962232221679642</c:v>
                </c:pt>
                <c:pt idx="115">
                  <c:v>86.04545470478952</c:v>
                </c:pt>
                <c:pt idx="116">
                  <c:v>87.136886952748213</c:v>
                </c:pt>
                <c:pt idx="117">
                  <c:v>88.130435712730034</c:v>
                </c:pt>
                <c:pt idx="118">
                  <c:v>88.564998045358209</c:v>
                </c:pt>
                <c:pt idx="119">
                  <c:v>89.426040628878255</c:v>
                </c:pt>
                <c:pt idx="120">
                  <c:v>90.321823969509325</c:v>
                </c:pt>
                <c:pt idx="121">
                  <c:v>91.556354287254379</c:v>
                </c:pt>
                <c:pt idx="122">
                  <c:v>92.476738525995898</c:v>
                </c:pt>
                <c:pt idx="123">
                  <c:v>93.578804730366826</c:v>
                </c:pt>
                <c:pt idx="124">
                  <c:v>94.454433129034655</c:v>
                </c:pt>
                <c:pt idx="125">
                  <c:v>95.609650385638005</c:v>
                </c:pt>
                <c:pt idx="126">
                  <c:v>95.703961887152175</c:v>
                </c:pt>
                <c:pt idx="127">
                  <c:v>96.696084929554416</c:v>
                </c:pt>
                <c:pt idx="128">
                  <c:v>96.786439727930016</c:v>
                </c:pt>
                <c:pt idx="129">
                  <c:v>97.564535085141301</c:v>
                </c:pt>
                <c:pt idx="130">
                  <c:v>98.59360040980151</c:v>
                </c:pt>
                <c:pt idx="131">
                  <c:v>99.800256535644351</c:v>
                </c:pt>
                <c:pt idx="132">
                  <c:v>100.52749409053438</c:v>
                </c:pt>
                <c:pt idx="133">
                  <c:v>101.06300425815924</c:v>
                </c:pt>
                <c:pt idx="134">
                  <c:v>101.96790928822597</c:v>
                </c:pt>
                <c:pt idx="135">
                  <c:v>102.84853051378597</c:v>
                </c:pt>
                <c:pt idx="136">
                  <c:v>103.96785852937617</c:v>
                </c:pt>
                <c:pt idx="137">
                  <c:v>104.86689792287007</c:v>
                </c:pt>
                <c:pt idx="138">
                  <c:v>105.78234698901225</c:v>
                </c:pt>
                <c:pt idx="139">
                  <c:v>105.87144816897518</c:v>
                </c:pt>
                <c:pt idx="140">
                  <c:v>107.01561050357704</c:v>
                </c:pt>
                <c:pt idx="141">
                  <c:v>107.09686871485872</c:v>
                </c:pt>
                <c:pt idx="142">
                  <c:v>107.91879394483757</c:v>
                </c:pt>
                <c:pt idx="143">
                  <c:v>108.97344947252557</c:v>
                </c:pt>
                <c:pt idx="144">
                  <c:v>109.23844027517316</c:v>
                </c:pt>
                <c:pt idx="145">
                  <c:v>110.2422639952372</c:v>
                </c:pt>
                <c:pt idx="146">
                  <c:v>111.166597291945</c:v>
                </c:pt>
                <c:pt idx="147">
                  <c:v>112.0749290956216</c:v>
                </c:pt>
                <c:pt idx="148">
                  <c:v>113.18315228364391</c:v>
                </c:pt>
                <c:pt idx="149">
                  <c:v>114.0322890691012</c:v>
                </c:pt>
                <c:pt idx="150">
                  <c:v>114.44680367571459</c:v>
                </c:pt>
                <c:pt idx="151">
                  <c:v>115.32675260082574</c:v>
                </c:pt>
                <c:pt idx="152">
                  <c:v>115.89452818120532</c:v>
                </c:pt>
                <c:pt idx="153">
                  <c:v>116.62976740781345</c:v>
                </c:pt>
                <c:pt idx="154">
                  <c:v>117.72464212595395</c:v>
                </c:pt>
                <c:pt idx="155">
                  <c:v>118.62340122126186</c:v>
                </c:pt>
                <c:pt idx="156">
                  <c:v>119.60188188929</c:v>
                </c:pt>
                <c:pt idx="157">
                  <c:v>120.37431221975912</c:v>
                </c:pt>
                <c:pt idx="158">
                  <c:v>121.44080481100639</c:v>
                </c:pt>
                <c:pt idx="159">
                  <c:v>121.72387880542063</c:v>
                </c:pt>
                <c:pt idx="160">
                  <c:v>122.23942915025823</c:v>
                </c:pt>
                <c:pt idx="161">
                  <c:v>123.0265995199386</c:v>
                </c:pt>
                <c:pt idx="162">
                  <c:v>124.09153756140674</c:v>
                </c:pt>
                <c:pt idx="163">
                  <c:v>124.36038270120542</c:v>
                </c:pt>
                <c:pt idx="164">
                  <c:v>125.18669275959026</c:v>
                </c:pt>
                <c:pt idx="165">
                  <c:v>125.9584088239975</c:v>
                </c:pt>
                <c:pt idx="166">
                  <c:v>126.76864218666502</c:v>
                </c:pt>
                <c:pt idx="167">
                  <c:v>127.20534196994387</c:v>
                </c:pt>
                <c:pt idx="168">
                  <c:v>127.6339778991905</c:v>
                </c:pt>
                <c:pt idx="169">
                  <c:v>128.49765945515901</c:v>
                </c:pt>
                <c:pt idx="170">
                  <c:v>129.53300545029398</c:v>
                </c:pt>
                <c:pt idx="171">
                  <c:v>130.35455259232256</c:v>
                </c:pt>
                <c:pt idx="172">
                  <c:v>131.27787667579136</c:v>
                </c:pt>
                <c:pt idx="173">
                  <c:v>131.6581023495001</c:v>
                </c:pt>
                <c:pt idx="174">
                  <c:v>132.56331167426211</c:v>
                </c:pt>
                <c:pt idx="175">
                  <c:v>132.96827685536536</c:v>
                </c:pt>
                <c:pt idx="176">
                  <c:v>133.95137055689091</c:v>
                </c:pt>
                <c:pt idx="177">
                  <c:v>134.79014468862914</c:v>
                </c:pt>
                <c:pt idx="178">
                  <c:v>135.64282368242354</c:v>
                </c:pt>
                <c:pt idx="179">
                  <c:v>136.57327125960464</c:v>
                </c:pt>
                <c:pt idx="180">
                  <c:v>136.44162443264105</c:v>
                </c:pt>
                <c:pt idx="181">
                  <c:v>137.30083872389034</c:v>
                </c:pt>
                <c:pt idx="182">
                  <c:v>138.29912352658224</c:v>
                </c:pt>
                <c:pt idx="183">
                  <c:v>139.15926989154408</c:v>
                </c:pt>
                <c:pt idx="184">
                  <c:v>140.02917438481902</c:v>
                </c:pt>
                <c:pt idx="185">
                  <c:v>140.94827178618294</c:v>
                </c:pt>
                <c:pt idx="186">
                  <c:v>141.76945310225244</c:v>
                </c:pt>
                <c:pt idx="187">
                  <c:v>142.7522161011095</c:v>
                </c:pt>
                <c:pt idx="188">
                  <c:v>143.46745591437548</c:v>
                </c:pt>
                <c:pt idx="189">
                  <c:v>144.37973275006544</c:v>
                </c:pt>
                <c:pt idx="190">
                  <c:v>145.25061115788711</c:v>
                </c:pt>
                <c:pt idx="191">
                  <c:v>146.02764291083864</c:v>
                </c:pt>
                <c:pt idx="192">
                  <c:v>146.73534277853318</c:v>
                </c:pt>
                <c:pt idx="193">
                  <c:v>147.50042637458685</c:v>
                </c:pt>
                <c:pt idx="194">
                  <c:v>147.55639223438732</c:v>
                </c:pt>
                <c:pt idx="195">
                  <c:v>148.43293489385306</c:v>
                </c:pt>
                <c:pt idx="196">
                  <c:v>149.2107541019127</c:v>
                </c:pt>
                <c:pt idx="197">
                  <c:v>150.16250707452107</c:v>
                </c:pt>
                <c:pt idx="198">
                  <c:v>150.96724457289034</c:v>
                </c:pt>
                <c:pt idx="199">
                  <c:v>151.87029076846866</c:v>
                </c:pt>
                <c:pt idx="200">
                  <c:v>152.50362664317069</c:v>
                </c:pt>
                <c:pt idx="201">
                  <c:v>153.44266359750529</c:v>
                </c:pt>
                <c:pt idx="202">
                  <c:v>154.04362514179482</c:v>
                </c:pt>
                <c:pt idx="203">
                  <c:v>154.65905689337092</c:v>
                </c:pt>
                <c:pt idx="204">
                  <c:v>155.51392086935456</c:v>
                </c:pt>
                <c:pt idx="205">
                  <c:v>156.25239389428893</c:v>
                </c:pt>
                <c:pt idx="206">
                  <c:v>156.90104743405618</c:v>
                </c:pt>
                <c:pt idx="207">
                  <c:v>157.30538114134274</c:v>
                </c:pt>
                <c:pt idx="208">
                  <c:v>158.38597554536216</c:v>
                </c:pt>
                <c:pt idx="209">
                  <c:v>158.34576830231146</c:v>
                </c:pt>
                <c:pt idx="210">
                  <c:v>158.61660849557444</c:v>
                </c:pt>
                <c:pt idx="211">
                  <c:v>159.53612065417761</c:v>
                </c:pt>
                <c:pt idx="212">
                  <c:v>160.1284739571214</c:v>
                </c:pt>
                <c:pt idx="213">
                  <c:v>160.90414991387533</c:v>
                </c:pt>
                <c:pt idx="214">
                  <c:v>161.78947503207033</c:v>
                </c:pt>
                <c:pt idx="215">
                  <c:v>162.49287472070986</c:v>
                </c:pt>
                <c:pt idx="216">
                  <c:v>163.07366619745795</c:v>
                </c:pt>
                <c:pt idx="217">
                  <c:v>163.87566198689711</c:v>
                </c:pt>
                <c:pt idx="218">
                  <c:v>164.8293143025877</c:v>
                </c:pt>
                <c:pt idx="219">
                  <c:v>165.61649028337337</c:v>
                </c:pt>
                <c:pt idx="220">
                  <c:v>166.52555081710912</c:v>
                </c:pt>
                <c:pt idx="221">
                  <c:v>167.42459022502209</c:v>
                </c:pt>
                <c:pt idx="222">
                  <c:v>168.01879884357805</c:v>
                </c:pt>
                <c:pt idx="223">
                  <c:v>169.0083365442953</c:v>
                </c:pt>
                <c:pt idx="224">
                  <c:v>169.5517374422856</c:v>
                </c:pt>
                <c:pt idx="225">
                  <c:v>170.48767429714624</c:v>
                </c:pt>
                <c:pt idx="226">
                  <c:v>171.12975939924408</c:v>
                </c:pt>
                <c:pt idx="227">
                  <c:v>172.01164601616028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03-403B-B048-CFF7F68386D7}"/>
            </c:ext>
          </c:extLst>
        </c:ser>
        <c:ser>
          <c:idx val="2"/>
          <c:order val="2"/>
          <c:tx>
            <c:v>S3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'S3'!$G$7:$G$218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8.6999999999999973E-5</c:v>
                </c:pt>
                <c:pt idx="10">
                  <c:v>1.6529999999999995E-4</c:v>
                </c:pt>
                <c:pt idx="11">
                  <c:v>2.4359999999999996E-4</c:v>
                </c:pt>
                <c:pt idx="12">
                  <c:v>3.2189999999999996E-4</c:v>
                </c:pt>
                <c:pt idx="13">
                  <c:v>4.0020000000000002E-4</c:v>
                </c:pt>
                <c:pt idx="14">
                  <c:v>4.8719999999999992E-4</c:v>
                </c:pt>
                <c:pt idx="15">
                  <c:v>5.6549999999999992E-4</c:v>
                </c:pt>
                <c:pt idx="16">
                  <c:v>6.4379999999999993E-4</c:v>
                </c:pt>
                <c:pt idx="17">
                  <c:v>7.2209999999999983E-4</c:v>
                </c:pt>
                <c:pt idx="18">
                  <c:v>8.0040000000000005E-4</c:v>
                </c:pt>
                <c:pt idx="19">
                  <c:v>8.7870000000000005E-4</c:v>
                </c:pt>
                <c:pt idx="20">
                  <c:v>9.6569999999999989E-4</c:v>
                </c:pt>
                <c:pt idx="21">
                  <c:v>1.044E-3</c:v>
                </c:pt>
                <c:pt idx="22">
                  <c:v>1.1222999999999999E-3</c:v>
                </c:pt>
                <c:pt idx="23">
                  <c:v>1.2005999999999998E-3</c:v>
                </c:pt>
                <c:pt idx="24">
                  <c:v>1.2788999999999997E-3</c:v>
                </c:pt>
                <c:pt idx="25">
                  <c:v>1.3571999999999998E-3</c:v>
                </c:pt>
                <c:pt idx="26">
                  <c:v>1.4441999999999999E-3</c:v>
                </c:pt>
                <c:pt idx="27">
                  <c:v>1.5225E-3</c:v>
                </c:pt>
                <c:pt idx="28">
                  <c:v>1.6008000000000001E-3</c:v>
                </c:pt>
                <c:pt idx="29">
                  <c:v>1.6790999999999998E-3</c:v>
                </c:pt>
                <c:pt idx="30">
                  <c:v>1.7574000000000001E-3</c:v>
                </c:pt>
                <c:pt idx="31">
                  <c:v>1.8356999999999998E-3</c:v>
                </c:pt>
                <c:pt idx="32">
                  <c:v>1.9227000000000001E-3</c:v>
                </c:pt>
                <c:pt idx="33">
                  <c:v>2.0010000000000002E-3</c:v>
                </c:pt>
                <c:pt idx="34">
                  <c:v>2.0793000000000001E-3</c:v>
                </c:pt>
                <c:pt idx="35">
                  <c:v>2.1576E-3</c:v>
                </c:pt>
                <c:pt idx="36">
                  <c:v>2.2358999999999999E-3</c:v>
                </c:pt>
                <c:pt idx="37">
                  <c:v>2.3141999999999998E-3</c:v>
                </c:pt>
                <c:pt idx="38">
                  <c:v>2.4011999999999996E-3</c:v>
                </c:pt>
                <c:pt idx="39">
                  <c:v>2.4794999999999999E-3</c:v>
                </c:pt>
                <c:pt idx="40">
                  <c:v>2.5577999999999994E-3</c:v>
                </c:pt>
                <c:pt idx="41">
                  <c:v>2.6361000000000002E-3</c:v>
                </c:pt>
                <c:pt idx="42">
                  <c:v>2.7143999999999996E-3</c:v>
                </c:pt>
                <c:pt idx="43">
                  <c:v>2.7926999999999995E-3</c:v>
                </c:pt>
                <c:pt idx="44">
                  <c:v>2.8796999999999994E-3</c:v>
                </c:pt>
                <c:pt idx="45">
                  <c:v>2.9580000000000001E-3</c:v>
                </c:pt>
                <c:pt idx="46">
                  <c:v>3.0362999999999996E-3</c:v>
                </c:pt>
                <c:pt idx="47">
                  <c:v>3.1145999999999995E-3</c:v>
                </c:pt>
                <c:pt idx="48">
                  <c:v>3.1928999999999998E-3</c:v>
                </c:pt>
                <c:pt idx="49">
                  <c:v>3.2712000000000001E-3</c:v>
                </c:pt>
                <c:pt idx="50">
                  <c:v>3.3581999999999996E-3</c:v>
                </c:pt>
                <c:pt idx="51">
                  <c:v>3.436499999999999E-3</c:v>
                </c:pt>
                <c:pt idx="52">
                  <c:v>3.5147999999999998E-3</c:v>
                </c:pt>
                <c:pt idx="53">
                  <c:v>3.5930999999999997E-3</c:v>
                </c:pt>
                <c:pt idx="54">
                  <c:v>3.6713999999999996E-3</c:v>
                </c:pt>
                <c:pt idx="55">
                  <c:v>3.7496999999999999E-3</c:v>
                </c:pt>
                <c:pt idx="56">
                  <c:v>3.8366999999999997E-3</c:v>
                </c:pt>
                <c:pt idx="57">
                  <c:v>3.9149999999999992E-3</c:v>
                </c:pt>
                <c:pt idx="58">
                  <c:v>3.9932999999999991E-3</c:v>
                </c:pt>
                <c:pt idx="59">
                  <c:v>4.0715999999999999E-3</c:v>
                </c:pt>
                <c:pt idx="60">
                  <c:v>4.1498999999999998E-3</c:v>
                </c:pt>
                <c:pt idx="61">
                  <c:v>4.2281999999999997E-3</c:v>
                </c:pt>
                <c:pt idx="62">
                  <c:v>4.3151999999999999E-3</c:v>
                </c:pt>
                <c:pt idx="63">
                  <c:v>4.3934999999999998E-3</c:v>
                </c:pt>
                <c:pt idx="64">
                  <c:v>4.4717999999999997E-3</c:v>
                </c:pt>
                <c:pt idx="65">
                  <c:v>4.5500999999999996E-3</c:v>
                </c:pt>
                <c:pt idx="66">
                  <c:v>4.6283999999999995E-3</c:v>
                </c:pt>
                <c:pt idx="67">
                  <c:v>4.7067000000000003E-3</c:v>
                </c:pt>
                <c:pt idx="68">
                  <c:v>4.7936999999999997E-3</c:v>
                </c:pt>
                <c:pt idx="69">
                  <c:v>4.8720000000000005E-3</c:v>
                </c:pt>
                <c:pt idx="70">
                  <c:v>4.9503000000000004E-3</c:v>
                </c:pt>
                <c:pt idx="71">
                  <c:v>5.0285999999999994E-3</c:v>
                </c:pt>
                <c:pt idx="72">
                  <c:v>5.1069000000000002E-3</c:v>
                </c:pt>
                <c:pt idx="73">
                  <c:v>5.1852000000000009E-3</c:v>
                </c:pt>
                <c:pt idx="74">
                  <c:v>5.2722000000000003E-3</c:v>
                </c:pt>
                <c:pt idx="75">
                  <c:v>5.3504999999999994E-3</c:v>
                </c:pt>
                <c:pt idx="76">
                  <c:v>5.4287999999999993E-3</c:v>
                </c:pt>
                <c:pt idx="77">
                  <c:v>5.5070999999999991E-3</c:v>
                </c:pt>
                <c:pt idx="78">
                  <c:v>5.5854000000000008E-3</c:v>
                </c:pt>
                <c:pt idx="79">
                  <c:v>5.6636999999999989E-3</c:v>
                </c:pt>
                <c:pt idx="80">
                  <c:v>5.7507000000000001E-3</c:v>
                </c:pt>
                <c:pt idx="81">
                  <c:v>5.829E-3</c:v>
                </c:pt>
                <c:pt idx="82">
                  <c:v>5.9072999999999999E-3</c:v>
                </c:pt>
                <c:pt idx="83">
                  <c:v>5.9855999999999998E-3</c:v>
                </c:pt>
                <c:pt idx="84">
                  <c:v>6.0638999999999997E-3</c:v>
                </c:pt>
                <c:pt idx="85">
                  <c:v>6.1422000000000013E-3</c:v>
                </c:pt>
                <c:pt idx="86">
                  <c:v>6.2292000000000007E-3</c:v>
                </c:pt>
                <c:pt idx="87">
                  <c:v>6.3074999999999989E-3</c:v>
                </c:pt>
                <c:pt idx="88">
                  <c:v>6.3857999999999996E-3</c:v>
                </c:pt>
                <c:pt idx="89">
                  <c:v>6.4640999999999995E-3</c:v>
                </c:pt>
                <c:pt idx="90">
                  <c:v>6.5424000000000003E-3</c:v>
                </c:pt>
                <c:pt idx="91">
                  <c:v>6.6206999999999993E-3</c:v>
                </c:pt>
                <c:pt idx="92">
                  <c:v>6.7076999999999996E-3</c:v>
                </c:pt>
                <c:pt idx="93">
                  <c:v>6.7859999999999986E-3</c:v>
                </c:pt>
                <c:pt idx="94">
                  <c:v>6.8643000000000003E-3</c:v>
                </c:pt>
                <c:pt idx="95">
                  <c:v>6.9426000000000002E-3</c:v>
                </c:pt>
                <c:pt idx="96">
                  <c:v>7.0209000000000001E-3</c:v>
                </c:pt>
                <c:pt idx="97">
                  <c:v>7.0992000000000008E-3</c:v>
                </c:pt>
                <c:pt idx="98">
                  <c:v>7.1862000000000002E-3</c:v>
                </c:pt>
                <c:pt idx="99">
                  <c:v>7.2645000000000001E-3</c:v>
                </c:pt>
                <c:pt idx="100">
                  <c:v>7.3427999999999992E-3</c:v>
                </c:pt>
                <c:pt idx="101">
                  <c:v>7.4211000000000008E-3</c:v>
                </c:pt>
                <c:pt idx="102">
                  <c:v>7.4993999999999998E-3</c:v>
                </c:pt>
                <c:pt idx="103">
                  <c:v>7.5776999999999997E-3</c:v>
                </c:pt>
                <c:pt idx="104">
                  <c:v>7.6646999999999991E-3</c:v>
                </c:pt>
                <c:pt idx="105">
                  <c:v>7.742999999999999E-3</c:v>
                </c:pt>
                <c:pt idx="106">
                  <c:v>7.8212999999999998E-3</c:v>
                </c:pt>
                <c:pt idx="107">
                  <c:v>7.8995999999999997E-3</c:v>
                </c:pt>
                <c:pt idx="108">
                  <c:v>7.9778999999999996E-3</c:v>
                </c:pt>
                <c:pt idx="109">
                  <c:v>8.0561999999999995E-3</c:v>
                </c:pt>
                <c:pt idx="110">
                  <c:v>8.1431999999999997E-3</c:v>
                </c:pt>
                <c:pt idx="111">
                  <c:v>8.2214999999999996E-3</c:v>
                </c:pt>
                <c:pt idx="112">
                  <c:v>8.2997999999999995E-3</c:v>
                </c:pt>
                <c:pt idx="113">
                  <c:v>8.3781000000000012E-3</c:v>
                </c:pt>
                <c:pt idx="114">
                  <c:v>8.4564000000000011E-3</c:v>
                </c:pt>
                <c:pt idx="115">
                  <c:v>8.5346999999999992E-3</c:v>
                </c:pt>
                <c:pt idx="116">
                  <c:v>8.6216999999999995E-3</c:v>
                </c:pt>
                <c:pt idx="117">
                  <c:v>8.6999999999999994E-3</c:v>
                </c:pt>
                <c:pt idx="118">
                  <c:v>8.7782999999999993E-3</c:v>
                </c:pt>
                <c:pt idx="119">
                  <c:v>8.8565999999999992E-3</c:v>
                </c:pt>
                <c:pt idx="120">
                  <c:v>8.9348999999999974E-3</c:v>
                </c:pt>
                <c:pt idx="121">
                  <c:v>9.0132000000000007E-3</c:v>
                </c:pt>
                <c:pt idx="122">
                  <c:v>9.1001999999999993E-3</c:v>
                </c:pt>
                <c:pt idx="123">
                  <c:v>9.1784999999999992E-3</c:v>
                </c:pt>
                <c:pt idx="124">
                  <c:v>9.2567999999999991E-3</c:v>
                </c:pt>
                <c:pt idx="125">
                  <c:v>9.335099999999999E-3</c:v>
                </c:pt>
                <c:pt idx="126">
                  <c:v>9.4134000000000006E-3</c:v>
                </c:pt>
                <c:pt idx="127">
                  <c:v>9.4916999999999987E-3</c:v>
                </c:pt>
                <c:pt idx="128">
                  <c:v>9.578699999999999E-3</c:v>
                </c:pt>
                <c:pt idx="129">
                  <c:v>9.6570000000000007E-3</c:v>
                </c:pt>
                <c:pt idx="130">
                  <c:v>9.7353000000000006E-3</c:v>
                </c:pt>
                <c:pt idx="131">
                  <c:v>9.8136000000000004E-3</c:v>
                </c:pt>
                <c:pt idx="132">
                  <c:v>9.8918999999999986E-3</c:v>
                </c:pt>
                <c:pt idx="133">
                  <c:v>9.970200000000002E-3</c:v>
                </c:pt>
                <c:pt idx="134">
                  <c:v>1.0057199999999999E-2</c:v>
                </c:pt>
                <c:pt idx="135">
                  <c:v>1.0135499999999999E-2</c:v>
                </c:pt>
                <c:pt idx="136">
                  <c:v>1.02138E-2</c:v>
                </c:pt>
                <c:pt idx="137">
                  <c:v>1.02921E-2</c:v>
                </c:pt>
                <c:pt idx="138">
                  <c:v>1.0370399999999997E-2</c:v>
                </c:pt>
                <c:pt idx="139">
                  <c:v>1.04487E-2</c:v>
                </c:pt>
                <c:pt idx="140">
                  <c:v>1.0535699999999999E-2</c:v>
                </c:pt>
                <c:pt idx="141">
                  <c:v>1.0613999999999998E-2</c:v>
                </c:pt>
                <c:pt idx="142">
                  <c:v>1.0692299999999998E-2</c:v>
                </c:pt>
                <c:pt idx="143">
                  <c:v>1.0770599999999998E-2</c:v>
                </c:pt>
                <c:pt idx="144">
                  <c:v>1.0848900000000002E-2</c:v>
                </c:pt>
                <c:pt idx="145">
                  <c:v>1.09272E-2</c:v>
                </c:pt>
                <c:pt idx="146">
                  <c:v>1.1014199999999998E-2</c:v>
                </c:pt>
                <c:pt idx="147">
                  <c:v>1.10925E-2</c:v>
                </c:pt>
                <c:pt idx="148">
                  <c:v>1.1170800000000002E-2</c:v>
                </c:pt>
                <c:pt idx="149">
                  <c:v>1.1249099999999998E-2</c:v>
                </c:pt>
                <c:pt idx="150">
                  <c:v>1.1327399999999998E-2</c:v>
                </c:pt>
                <c:pt idx="151">
                  <c:v>1.1405699999999998E-2</c:v>
                </c:pt>
                <c:pt idx="152">
                  <c:v>1.14927E-2</c:v>
                </c:pt>
                <c:pt idx="153">
                  <c:v>1.1571E-2</c:v>
                </c:pt>
                <c:pt idx="154">
                  <c:v>1.1649299999999998E-2</c:v>
                </c:pt>
                <c:pt idx="155">
                  <c:v>1.1727599999999999E-2</c:v>
                </c:pt>
                <c:pt idx="156">
                  <c:v>1.1805899999999998E-2</c:v>
                </c:pt>
                <c:pt idx="157">
                  <c:v>1.1884200000000001E-2</c:v>
                </c:pt>
                <c:pt idx="158">
                  <c:v>1.19712E-2</c:v>
                </c:pt>
                <c:pt idx="159">
                  <c:v>1.2049499999999999E-2</c:v>
                </c:pt>
                <c:pt idx="160">
                  <c:v>1.2127799999999999E-2</c:v>
                </c:pt>
                <c:pt idx="161">
                  <c:v>1.2206099999999998E-2</c:v>
                </c:pt>
                <c:pt idx="162">
                  <c:v>1.2284399999999997E-2</c:v>
                </c:pt>
                <c:pt idx="163">
                  <c:v>1.2362699999999999E-2</c:v>
                </c:pt>
                <c:pt idx="164">
                  <c:v>1.2449699999999999E-2</c:v>
                </c:pt>
                <c:pt idx="165">
                  <c:v>1.2527999999999999E-2</c:v>
                </c:pt>
                <c:pt idx="166">
                  <c:v>1.2606300000000001E-2</c:v>
                </c:pt>
                <c:pt idx="167">
                  <c:v>1.2684599999999999E-2</c:v>
                </c:pt>
                <c:pt idx="168">
                  <c:v>1.2762899999999999E-2</c:v>
                </c:pt>
                <c:pt idx="169">
                  <c:v>1.2841199999999999E-2</c:v>
                </c:pt>
                <c:pt idx="170">
                  <c:v>1.2928199999999999E-2</c:v>
                </c:pt>
                <c:pt idx="171">
                  <c:v>1.3006500000000001E-2</c:v>
                </c:pt>
                <c:pt idx="172">
                  <c:v>1.3084800000000001E-2</c:v>
                </c:pt>
                <c:pt idx="173">
                  <c:v>1.31631E-2</c:v>
                </c:pt>
                <c:pt idx="174">
                  <c:v>1.3241399999999999E-2</c:v>
                </c:pt>
                <c:pt idx="175">
                  <c:v>1.3319699999999999E-2</c:v>
                </c:pt>
                <c:pt idx="176">
                  <c:v>1.3406699999999999E-2</c:v>
                </c:pt>
                <c:pt idx="177">
                  <c:v>1.3485E-2</c:v>
                </c:pt>
                <c:pt idx="178">
                  <c:v>1.3563299999999999E-2</c:v>
                </c:pt>
                <c:pt idx="179">
                  <c:v>1.36416E-2</c:v>
                </c:pt>
                <c:pt idx="180">
                  <c:v>1.3719899999999998E-2</c:v>
                </c:pt>
                <c:pt idx="181">
                  <c:v>1.3798199999999998E-2</c:v>
                </c:pt>
                <c:pt idx="182">
                  <c:v>1.38852E-2</c:v>
                </c:pt>
                <c:pt idx="183">
                  <c:v>1.3963499999999997E-2</c:v>
                </c:pt>
                <c:pt idx="184">
                  <c:v>1.40418E-2</c:v>
                </c:pt>
                <c:pt idx="185">
                  <c:v>1.4120099999999998E-2</c:v>
                </c:pt>
                <c:pt idx="186">
                  <c:v>1.4198400000000002E-2</c:v>
                </c:pt>
                <c:pt idx="187">
                  <c:v>1.42767E-2</c:v>
                </c:pt>
                <c:pt idx="188">
                  <c:v>1.43637E-2</c:v>
                </c:pt>
                <c:pt idx="189">
                  <c:v>1.4442E-2</c:v>
                </c:pt>
                <c:pt idx="190">
                  <c:v>1.4520299999999996E-2</c:v>
                </c:pt>
                <c:pt idx="191">
                  <c:v>1.45986E-2</c:v>
                </c:pt>
                <c:pt idx="192">
                  <c:v>1.46769E-2</c:v>
                </c:pt>
                <c:pt idx="193">
                  <c:v>1.4763899999999998E-2</c:v>
                </c:pt>
                <c:pt idx="194">
                  <c:v>1.4842200000000002E-2</c:v>
                </c:pt>
                <c:pt idx="195">
                  <c:v>1.4920500000000001E-2</c:v>
                </c:pt>
                <c:pt idx="196">
                  <c:v>1.49988E-2</c:v>
                </c:pt>
                <c:pt idx="197">
                  <c:v>1.50771E-2</c:v>
                </c:pt>
                <c:pt idx="198">
                  <c:v>1.5155399999999999E-2</c:v>
                </c:pt>
                <c:pt idx="199">
                  <c:v>1.5233699999999999E-2</c:v>
                </c:pt>
                <c:pt idx="200">
                  <c:v>1.53207E-2</c:v>
                </c:pt>
                <c:pt idx="201">
                  <c:v>1.5399000000000001E-2</c:v>
                </c:pt>
                <c:pt idx="202">
                  <c:v>1.5477300000000001E-2</c:v>
                </c:pt>
                <c:pt idx="203">
                  <c:v>1.5555599999999998E-2</c:v>
                </c:pt>
                <c:pt idx="204">
                  <c:v>1.5633899999999999E-2</c:v>
                </c:pt>
                <c:pt idx="205">
                  <c:v>1.5712199999999999E-2</c:v>
                </c:pt>
                <c:pt idx="206">
                  <c:v>1.5799199999999999E-2</c:v>
                </c:pt>
                <c:pt idx="207">
                  <c:v>1.5877499999999999E-2</c:v>
                </c:pt>
                <c:pt idx="208">
                  <c:v>1.5955799999999999E-2</c:v>
                </c:pt>
                <c:pt idx="209">
                  <c:v>1.6034099999999999E-2</c:v>
                </c:pt>
                <c:pt idx="210">
                  <c:v>1.6112399999999999E-2</c:v>
                </c:pt>
                <c:pt idx="211">
                  <c:v>1.6112399999999999E-2</c:v>
                </c:pt>
              </c:numCache>
            </c:numRef>
          </c:xVal>
          <c:yVal>
            <c:numRef>
              <c:f>'S3'!$F$7:$F$218</c:f>
              <c:numCache>
                <c:formatCode>General</c:formatCode>
                <c:ptCount val="212"/>
                <c:pt idx="0">
                  <c:v>0.2202788240403854</c:v>
                </c:pt>
                <c:pt idx="1">
                  <c:v>0.21137866953370316</c:v>
                </c:pt>
                <c:pt idx="2">
                  <c:v>0.25587944206711433</c:v>
                </c:pt>
                <c:pt idx="3">
                  <c:v>0.34043090988059554</c:v>
                </c:pt>
                <c:pt idx="4">
                  <c:v>0.46058299572080574</c:v>
                </c:pt>
                <c:pt idx="5">
                  <c:v>0.33375579400058386</c:v>
                </c:pt>
                <c:pt idx="6">
                  <c:v>0.3315307553739133</c:v>
                </c:pt>
                <c:pt idx="7">
                  <c:v>0.37158145065398335</c:v>
                </c:pt>
                <c:pt idx="8">
                  <c:v>0.28925502146717275</c:v>
                </c:pt>
                <c:pt idx="9">
                  <c:v>0.27143906987600308</c:v>
                </c:pt>
                <c:pt idx="10">
                  <c:v>0.33371946593399116</c:v>
                </c:pt>
                <c:pt idx="11">
                  <c:v>0.4649589188003303</c:v>
                </c:pt>
                <c:pt idx="12">
                  <c:v>1.0766931171878895</c:v>
                </c:pt>
                <c:pt idx="13">
                  <c:v>2.0820970329554922</c:v>
                </c:pt>
                <c:pt idx="14">
                  <c:v>3.047348677793047</c:v>
                </c:pt>
                <c:pt idx="15">
                  <c:v>3.89241132011208</c:v>
                </c:pt>
                <c:pt idx="16">
                  <c:v>5.0954802979170966</c:v>
                </c:pt>
                <c:pt idx="17">
                  <c:v>5.6534714843332807</c:v>
                </c:pt>
                <c:pt idx="18">
                  <c:v>6.6806615942312773</c:v>
                </c:pt>
                <c:pt idx="19">
                  <c:v>7.629927501157578</c:v>
                </c:pt>
                <c:pt idx="20">
                  <c:v>8.7302813452817176</c:v>
                </c:pt>
                <c:pt idx="21">
                  <c:v>9.4703556368238573</c:v>
                </c:pt>
                <c:pt idx="22">
                  <c:v>10.708437180172952</c:v>
                </c:pt>
                <c:pt idx="23">
                  <c:v>11.724075768116711</c:v>
                </c:pt>
                <c:pt idx="24">
                  <c:v>12.612904922906305</c:v>
                </c:pt>
                <c:pt idx="25">
                  <c:v>13.715096423695416</c:v>
                </c:pt>
                <c:pt idx="26">
                  <c:v>14.681525978527487</c:v>
                </c:pt>
                <c:pt idx="27">
                  <c:v>15.616826103316003</c:v>
                </c:pt>
                <c:pt idx="28">
                  <c:v>16.774354714233844</c:v>
                </c:pt>
                <c:pt idx="29">
                  <c:v>17.56058388935195</c:v>
                </c:pt>
                <c:pt idx="30">
                  <c:v>18.651281829767189</c:v>
                </c:pt>
                <c:pt idx="31">
                  <c:v>19.766356406461938</c:v>
                </c:pt>
                <c:pt idx="32">
                  <c:v>20.750138483311328</c:v>
                </c:pt>
                <c:pt idx="33">
                  <c:v>21.867293769235467</c:v>
                </c:pt>
                <c:pt idx="34">
                  <c:v>23.015494294188819</c:v>
                </c:pt>
                <c:pt idx="35">
                  <c:v>24.061397676881676</c:v>
                </c:pt>
                <c:pt idx="36">
                  <c:v>25.18724320211205</c:v>
                </c:pt>
                <c:pt idx="37">
                  <c:v>26.084139203378321</c:v>
                </c:pt>
                <c:pt idx="38">
                  <c:v>27.131992274220885</c:v>
                </c:pt>
                <c:pt idx="39">
                  <c:v>28.226553422746317</c:v>
                </c:pt>
                <c:pt idx="40">
                  <c:v>29.154411998242672</c:v>
                </c:pt>
                <c:pt idx="41">
                  <c:v>30.30886135257818</c:v>
                </c:pt>
                <c:pt idx="42">
                  <c:v>31.212189520602081</c:v>
                </c:pt>
                <c:pt idx="43">
                  <c:v>32.32654707950887</c:v>
                </c:pt>
                <c:pt idx="44">
                  <c:v>33.362986024451736</c:v>
                </c:pt>
                <c:pt idx="45">
                  <c:v>34.381720003809271</c:v>
                </c:pt>
                <c:pt idx="46">
                  <c:v>35.400415156621023</c:v>
                </c:pt>
                <c:pt idx="47">
                  <c:v>36.605678331439094</c:v>
                </c:pt>
                <c:pt idx="48">
                  <c:v>37.610967674574873</c:v>
                </c:pt>
                <c:pt idx="49">
                  <c:v>38.687308321288469</c:v>
                </c:pt>
                <c:pt idx="50">
                  <c:v>39.752392265320729</c:v>
                </c:pt>
                <c:pt idx="51">
                  <c:v>40.833108586793976</c:v>
                </c:pt>
                <c:pt idx="52">
                  <c:v>41.711666415845478</c:v>
                </c:pt>
                <c:pt idx="53">
                  <c:v>42.745684934794696</c:v>
                </c:pt>
                <c:pt idx="54">
                  <c:v>43.870743248965802</c:v>
                </c:pt>
                <c:pt idx="55">
                  <c:v>45.022427073950162</c:v>
                </c:pt>
                <c:pt idx="56">
                  <c:v>45.934104681297704</c:v>
                </c:pt>
                <c:pt idx="57">
                  <c:v>47.085744309630591</c:v>
                </c:pt>
                <c:pt idx="58">
                  <c:v>48.181840363060132</c:v>
                </c:pt>
                <c:pt idx="59">
                  <c:v>49.144669508916174</c:v>
                </c:pt>
                <c:pt idx="60">
                  <c:v>50.28515126702878</c:v>
                </c:pt>
                <c:pt idx="61">
                  <c:v>51.24351740586529</c:v>
                </c:pt>
                <c:pt idx="62">
                  <c:v>52.257285720592115</c:v>
                </c:pt>
                <c:pt idx="63">
                  <c:v>53.368866797492458</c:v>
                </c:pt>
                <c:pt idx="64">
                  <c:v>54.449351441736034</c:v>
                </c:pt>
                <c:pt idx="65">
                  <c:v>55.454331862594856</c:v>
                </c:pt>
                <c:pt idx="66">
                  <c:v>56.590323515943737</c:v>
                </c:pt>
                <c:pt idx="67">
                  <c:v>57.575318569869211</c:v>
                </c:pt>
                <c:pt idx="68">
                  <c:v>58.575762843201083</c:v>
                </c:pt>
                <c:pt idx="69">
                  <c:v>59.589635538672951</c:v>
                </c:pt>
                <c:pt idx="70">
                  <c:v>60.672347531383615</c:v>
                </c:pt>
                <c:pt idx="71">
                  <c:v>61.868305222699661</c:v>
                </c:pt>
                <c:pt idx="72">
                  <c:v>62.944370684045303</c:v>
                </c:pt>
                <c:pt idx="73">
                  <c:v>64.027108252178749</c:v>
                </c:pt>
                <c:pt idx="74">
                  <c:v>64.963238044789591</c:v>
                </c:pt>
                <c:pt idx="75">
                  <c:v>65.921673850458816</c:v>
                </c:pt>
                <c:pt idx="76">
                  <c:v>67.115474119774717</c:v>
                </c:pt>
                <c:pt idx="77">
                  <c:v>68.047305991659115</c:v>
                </c:pt>
                <c:pt idx="78">
                  <c:v>69.03244620834505</c:v>
                </c:pt>
                <c:pt idx="79">
                  <c:v>70.246288806119935</c:v>
                </c:pt>
                <c:pt idx="80">
                  <c:v>71.258059460953234</c:v>
                </c:pt>
                <c:pt idx="81">
                  <c:v>72.327646022053727</c:v>
                </c:pt>
                <c:pt idx="82">
                  <c:v>73.264054286826166</c:v>
                </c:pt>
                <c:pt idx="83">
                  <c:v>73.827516826988131</c:v>
                </c:pt>
                <c:pt idx="84">
                  <c:v>74.646328987149644</c:v>
                </c:pt>
                <c:pt idx="85">
                  <c:v>75.605043580552177</c:v>
                </c:pt>
                <c:pt idx="86">
                  <c:v>76.392816330626502</c:v>
                </c:pt>
                <c:pt idx="87">
                  <c:v>77.624681080694032</c:v>
                </c:pt>
                <c:pt idx="88">
                  <c:v>78.650119314681447</c:v>
                </c:pt>
                <c:pt idx="89">
                  <c:v>79.504655643354326</c:v>
                </c:pt>
                <c:pt idx="90">
                  <c:v>80.567921797546418</c:v>
                </c:pt>
                <c:pt idx="91">
                  <c:v>81.693395333721313</c:v>
                </c:pt>
                <c:pt idx="92">
                  <c:v>82.215061734639562</c:v>
                </c:pt>
                <c:pt idx="93">
                  <c:v>83.322878225415991</c:v>
                </c:pt>
                <c:pt idx="94">
                  <c:v>84.237602040916698</c:v>
                </c:pt>
                <c:pt idx="95">
                  <c:v>85.265601822451259</c:v>
                </c:pt>
                <c:pt idx="96">
                  <c:v>85.62541947241165</c:v>
                </c:pt>
                <c:pt idx="97">
                  <c:v>86.680170863030185</c:v>
                </c:pt>
                <c:pt idx="98">
                  <c:v>87.708374659669204</c:v>
                </c:pt>
                <c:pt idx="99">
                  <c:v>88.037285751378306</c:v>
                </c:pt>
                <c:pt idx="100">
                  <c:v>89.003419095370518</c:v>
                </c:pt>
                <c:pt idx="101">
                  <c:v>89.856390683401713</c:v>
                </c:pt>
                <c:pt idx="102">
                  <c:v>90.782689938564488</c:v>
                </c:pt>
                <c:pt idx="103">
                  <c:v>91.218407241201874</c:v>
                </c:pt>
                <c:pt idx="104">
                  <c:v>91.656479806472817</c:v>
                </c:pt>
                <c:pt idx="105">
                  <c:v>92.569661944597016</c:v>
                </c:pt>
                <c:pt idx="106">
                  <c:v>93.434070877303824</c:v>
                </c:pt>
                <c:pt idx="107">
                  <c:v>93.785685196818022</c:v>
                </c:pt>
                <c:pt idx="108">
                  <c:v>94.425991713928369</c:v>
                </c:pt>
                <c:pt idx="109">
                  <c:v>94.646742205945571</c:v>
                </c:pt>
                <c:pt idx="110">
                  <c:v>95.706932320021096</c:v>
                </c:pt>
                <c:pt idx="111">
                  <c:v>96.549506187095361</c:v>
                </c:pt>
                <c:pt idx="112">
                  <c:v>97.552021485328993</c:v>
                </c:pt>
                <c:pt idx="113">
                  <c:v>98.370331699991837</c:v>
                </c:pt>
                <c:pt idx="114">
                  <c:v>99.008872154487108</c:v>
                </c:pt>
                <c:pt idx="115">
                  <c:v>100.30029009162487</c:v>
                </c:pt>
                <c:pt idx="116">
                  <c:v>100.99911261136877</c:v>
                </c:pt>
                <c:pt idx="117">
                  <c:v>101.67343497458117</c:v>
                </c:pt>
                <c:pt idx="118">
                  <c:v>102.69868075999645</c:v>
                </c:pt>
                <c:pt idx="119">
                  <c:v>103.63075867639353</c:v>
                </c:pt>
                <c:pt idx="120">
                  <c:v>104.33643074740272</c:v>
                </c:pt>
                <c:pt idx="121">
                  <c:v>105.21317855400969</c:v>
                </c:pt>
                <c:pt idx="122">
                  <c:v>106.27233332805258</c:v>
                </c:pt>
                <c:pt idx="123">
                  <c:v>107.11375406166897</c:v>
                </c:pt>
                <c:pt idx="124">
                  <c:v>107.99302478568428</c:v>
                </c:pt>
                <c:pt idx="125">
                  <c:v>108.82131737824977</c:v>
                </c:pt>
                <c:pt idx="126">
                  <c:v>109.54533004329481</c:v>
                </c:pt>
                <c:pt idx="127">
                  <c:v>109.91631790950278</c:v>
                </c:pt>
                <c:pt idx="128">
                  <c:v>110.52307974363774</c:v>
                </c:pt>
                <c:pt idx="129">
                  <c:v>111.36731923257751</c:v>
                </c:pt>
                <c:pt idx="130">
                  <c:v>111.76967675731606</c:v>
                </c:pt>
                <c:pt idx="131">
                  <c:v>112.68519467165552</c:v>
                </c:pt>
                <c:pt idx="132">
                  <c:v>113.79184403145904</c:v>
                </c:pt>
                <c:pt idx="133">
                  <c:v>113.55256524140336</c:v>
                </c:pt>
                <c:pt idx="134">
                  <c:v>114.50649091160723</c:v>
                </c:pt>
                <c:pt idx="135">
                  <c:v>115.37802794819565</c:v>
                </c:pt>
                <c:pt idx="136">
                  <c:v>116.31188006107286</c:v>
                </c:pt>
                <c:pt idx="137">
                  <c:v>117.3347113345943</c:v>
                </c:pt>
                <c:pt idx="138">
                  <c:v>117.74897643452692</c:v>
                </c:pt>
                <c:pt idx="139">
                  <c:v>118.55877674168516</c:v>
                </c:pt>
                <c:pt idx="140">
                  <c:v>119.40907744058924</c:v>
                </c:pt>
                <c:pt idx="141">
                  <c:v>120.38797893622682</c:v>
                </c:pt>
                <c:pt idx="142">
                  <c:v>120.76268812729958</c:v>
                </c:pt>
                <c:pt idx="143">
                  <c:v>121.18637435105639</c:v>
                </c:pt>
                <c:pt idx="144">
                  <c:v>121.96788990484123</c:v>
                </c:pt>
                <c:pt idx="145">
                  <c:v>122.89173697355588</c:v>
                </c:pt>
                <c:pt idx="146">
                  <c:v>123.7028507049145</c:v>
                </c:pt>
                <c:pt idx="147">
                  <c:v>124.70030794082635</c:v>
                </c:pt>
                <c:pt idx="148">
                  <c:v>125.5667971421159</c:v>
                </c:pt>
                <c:pt idx="149">
                  <c:v>126.4534229559071</c:v>
                </c:pt>
                <c:pt idx="150">
                  <c:v>127.34463241675468</c:v>
                </c:pt>
                <c:pt idx="151">
                  <c:v>128.26265222205708</c:v>
                </c:pt>
                <c:pt idx="152">
                  <c:v>129.01021068951388</c:v>
                </c:pt>
                <c:pt idx="153">
                  <c:v>129.70181840864572</c:v>
                </c:pt>
                <c:pt idx="154">
                  <c:v>130.47135182193117</c:v>
                </c:pt>
                <c:pt idx="155">
                  <c:v>131.48108587389729</c:v>
                </c:pt>
                <c:pt idx="156">
                  <c:v>132.19755628000746</c:v>
                </c:pt>
                <c:pt idx="157">
                  <c:v>133.11645430498248</c:v>
                </c:pt>
                <c:pt idx="158">
                  <c:v>133.58038108610367</c:v>
                </c:pt>
                <c:pt idx="159">
                  <c:v>134.43955795435735</c:v>
                </c:pt>
                <c:pt idx="160">
                  <c:v>135.39448742133376</c:v>
                </c:pt>
                <c:pt idx="161">
                  <c:v>135.83598339466189</c:v>
                </c:pt>
                <c:pt idx="162">
                  <c:v>136.17754368026732</c:v>
                </c:pt>
                <c:pt idx="163">
                  <c:v>136.73267639026813</c:v>
                </c:pt>
                <c:pt idx="164">
                  <c:v>137.20411836845594</c:v>
                </c:pt>
                <c:pt idx="165">
                  <c:v>137.90851438620976</c:v>
                </c:pt>
                <c:pt idx="166">
                  <c:v>138.80875659827973</c:v>
                </c:pt>
                <c:pt idx="167">
                  <c:v>139.68025329062075</c:v>
                </c:pt>
                <c:pt idx="168">
                  <c:v>140.47629672384758</c:v>
                </c:pt>
                <c:pt idx="169">
                  <c:v>140.77873413480711</c:v>
                </c:pt>
                <c:pt idx="170">
                  <c:v>141.67147488455387</c:v>
                </c:pt>
                <c:pt idx="171">
                  <c:v>142.55697102432322</c:v>
                </c:pt>
                <c:pt idx="172">
                  <c:v>143.25578115018479</c:v>
                </c:pt>
                <c:pt idx="173">
                  <c:v>144.15718642082012</c:v>
                </c:pt>
                <c:pt idx="174">
                  <c:v>144.93640870492959</c:v>
                </c:pt>
                <c:pt idx="175">
                  <c:v>145.74916966267193</c:v>
                </c:pt>
                <c:pt idx="176">
                  <c:v>145.90213003983766</c:v>
                </c:pt>
                <c:pt idx="177">
                  <c:v>146.83536889276962</c:v>
                </c:pt>
                <c:pt idx="178">
                  <c:v>147.50177011006883</c:v>
                </c:pt>
                <c:pt idx="179">
                  <c:v>148.27292071742369</c:v>
                </c:pt>
                <c:pt idx="180">
                  <c:v>148.55019608085314</c:v>
                </c:pt>
                <c:pt idx="181">
                  <c:v>149.20816149553971</c:v>
                </c:pt>
                <c:pt idx="182">
                  <c:v>149.85163278959325</c:v>
                </c:pt>
                <c:pt idx="183">
                  <c:v>150.54109796464036</c:v>
                </c:pt>
                <c:pt idx="184">
                  <c:v>150.95248782909431</c:v>
                </c:pt>
                <c:pt idx="185">
                  <c:v>151.61556124069213</c:v>
                </c:pt>
                <c:pt idx="186">
                  <c:v>152.57933883671421</c:v>
                </c:pt>
                <c:pt idx="187">
                  <c:v>153.11363798466348</c:v>
                </c:pt>
                <c:pt idx="188">
                  <c:v>153.8361257458385</c:v>
                </c:pt>
                <c:pt idx="189">
                  <c:v>154.57560774927552</c:v>
                </c:pt>
                <c:pt idx="190">
                  <c:v>155.4310615460314</c:v>
                </c:pt>
                <c:pt idx="191">
                  <c:v>156.09742734860615</c:v>
                </c:pt>
                <c:pt idx="192">
                  <c:v>156.70829271703977</c:v>
                </c:pt>
                <c:pt idx="193">
                  <c:v>156.56095146409768</c:v>
                </c:pt>
                <c:pt idx="194">
                  <c:v>156.63757002910793</c:v>
                </c:pt>
                <c:pt idx="195">
                  <c:v>157.56963187598126</c:v>
                </c:pt>
                <c:pt idx="196">
                  <c:v>158.24350605895816</c:v>
                </c:pt>
                <c:pt idx="197">
                  <c:v>158.94874962410753</c:v>
                </c:pt>
                <c:pt idx="198">
                  <c:v>159.79453587446469</c:v>
                </c:pt>
                <c:pt idx="199">
                  <c:v>160.49347860742736</c:v>
                </c:pt>
                <c:pt idx="200">
                  <c:v>161.16037838657559</c:v>
                </c:pt>
                <c:pt idx="201">
                  <c:v>161.97781422607372</c:v>
                </c:pt>
                <c:pt idx="202">
                  <c:v>162.89351013930082</c:v>
                </c:pt>
                <c:pt idx="203">
                  <c:v>163.71359602345547</c:v>
                </c:pt>
                <c:pt idx="204">
                  <c:v>164.43582498693345</c:v>
                </c:pt>
                <c:pt idx="205">
                  <c:v>165.0468044390077</c:v>
                </c:pt>
                <c:pt idx="206">
                  <c:v>165.75734115360243</c:v>
                </c:pt>
                <c:pt idx="207">
                  <c:v>166.71202021526861</c:v>
                </c:pt>
                <c:pt idx="208">
                  <c:v>167.29907711301908</c:v>
                </c:pt>
                <c:pt idx="209">
                  <c:v>168.03793014365797</c:v>
                </c:pt>
                <c:pt idx="210">
                  <c:v>146.58644902556659</c:v>
                </c:pt>
                <c:pt idx="211">
                  <c:v>89.023044634942366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03-403B-B048-CFF7F68386D7}"/>
            </c:ext>
          </c:extLst>
        </c:ser>
        <c:ser>
          <c:idx val="3"/>
          <c:order val="3"/>
          <c:tx>
            <c:v>S4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'S4'!$G$7:$G$236</c:f>
              <c:numCache>
                <c:formatCode>General</c:formatCode>
                <c:ptCount val="2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8.3700000000000002E-5</c:v>
                </c:pt>
                <c:pt idx="23">
                  <c:v>1.674E-4</c:v>
                </c:pt>
                <c:pt idx="24">
                  <c:v>2.5109999999999998E-4</c:v>
                </c:pt>
                <c:pt idx="25">
                  <c:v>3.3480000000000001E-4</c:v>
                </c:pt>
                <c:pt idx="26">
                  <c:v>4.1850000000000004E-4</c:v>
                </c:pt>
                <c:pt idx="27">
                  <c:v>5.1150000000000002E-4</c:v>
                </c:pt>
                <c:pt idx="28">
                  <c:v>5.9520000000000005E-4</c:v>
                </c:pt>
                <c:pt idx="29">
                  <c:v>6.7890000000000008E-4</c:v>
                </c:pt>
                <c:pt idx="30">
                  <c:v>7.626E-4</c:v>
                </c:pt>
                <c:pt idx="31">
                  <c:v>8.4630000000000013E-4</c:v>
                </c:pt>
                <c:pt idx="32">
                  <c:v>9.3000000000000016E-4</c:v>
                </c:pt>
                <c:pt idx="33">
                  <c:v>1.023E-3</c:v>
                </c:pt>
                <c:pt idx="34">
                  <c:v>1.1067E-3</c:v>
                </c:pt>
                <c:pt idx="35">
                  <c:v>1.1904000000000001E-3</c:v>
                </c:pt>
                <c:pt idx="36">
                  <c:v>1.2741E-3</c:v>
                </c:pt>
                <c:pt idx="37">
                  <c:v>1.3578000000000002E-3</c:v>
                </c:pt>
                <c:pt idx="38">
                  <c:v>1.4415000000000003E-3</c:v>
                </c:pt>
                <c:pt idx="39">
                  <c:v>1.5344999999999998E-3</c:v>
                </c:pt>
                <c:pt idx="40">
                  <c:v>1.6182E-3</c:v>
                </c:pt>
                <c:pt idx="41">
                  <c:v>1.7018999999999999E-3</c:v>
                </c:pt>
                <c:pt idx="42">
                  <c:v>1.7856000000000003E-3</c:v>
                </c:pt>
                <c:pt idx="43">
                  <c:v>1.8693E-3</c:v>
                </c:pt>
                <c:pt idx="44">
                  <c:v>1.9530000000000003E-3</c:v>
                </c:pt>
                <c:pt idx="45">
                  <c:v>2.0459999999999996E-3</c:v>
                </c:pt>
                <c:pt idx="46">
                  <c:v>2.1297E-3</c:v>
                </c:pt>
                <c:pt idx="47">
                  <c:v>2.2133999999999999E-3</c:v>
                </c:pt>
                <c:pt idx="48">
                  <c:v>2.2970999999999998E-3</c:v>
                </c:pt>
                <c:pt idx="49">
                  <c:v>2.3808000000000002E-3</c:v>
                </c:pt>
                <c:pt idx="50">
                  <c:v>2.4645000000000001E-3</c:v>
                </c:pt>
                <c:pt idx="51">
                  <c:v>2.5575000000000003E-3</c:v>
                </c:pt>
                <c:pt idx="52">
                  <c:v>2.6412000000000002E-3</c:v>
                </c:pt>
                <c:pt idx="53">
                  <c:v>2.7249000000000002E-3</c:v>
                </c:pt>
                <c:pt idx="54">
                  <c:v>2.8086000000000001E-3</c:v>
                </c:pt>
                <c:pt idx="55">
                  <c:v>2.8923E-3</c:v>
                </c:pt>
                <c:pt idx="56">
                  <c:v>2.9759999999999999E-3</c:v>
                </c:pt>
                <c:pt idx="57">
                  <c:v>3.0690000000000001E-3</c:v>
                </c:pt>
                <c:pt idx="58">
                  <c:v>3.1527000000000005E-3</c:v>
                </c:pt>
                <c:pt idx="59">
                  <c:v>3.2364E-3</c:v>
                </c:pt>
                <c:pt idx="60">
                  <c:v>3.3201000000000003E-3</c:v>
                </c:pt>
                <c:pt idx="61">
                  <c:v>3.4037999999999998E-3</c:v>
                </c:pt>
                <c:pt idx="62">
                  <c:v>3.4875000000000001E-3</c:v>
                </c:pt>
                <c:pt idx="63">
                  <c:v>3.5804999999999999E-3</c:v>
                </c:pt>
                <c:pt idx="64">
                  <c:v>3.6641999999999998E-3</c:v>
                </c:pt>
                <c:pt idx="65">
                  <c:v>3.7479000000000002E-3</c:v>
                </c:pt>
                <c:pt idx="66">
                  <c:v>3.8316000000000005E-3</c:v>
                </c:pt>
                <c:pt idx="67">
                  <c:v>3.9153E-3</c:v>
                </c:pt>
                <c:pt idx="68">
                  <c:v>3.999E-3</c:v>
                </c:pt>
                <c:pt idx="69">
                  <c:v>4.0920000000000002E-3</c:v>
                </c:pt>
                <c:pt idx="70">
                  <c:v>4.1757000000000001E-3</c:v>
                </c:pt>
                <c:pt idx="71">
                  <c:v>4.2594E-3</c:v>
                </c:pt>
                <c:pt idx="72">
                  <c:v>4.3430999999999999E-3</c:v>
                </c:pt>
                <c:pt idx="73">
                  <c:v>4.4268000000000007E-3</c:v>
                </c:pt>
                <c:pt idx="74">
                  <c:v>4.5104999999999998E-3</c:v>
                </c:pt>
                <c:pt idx="75">
                  <c:v>4.6035E-3</c:v>
                </c:pt>
                <c:pt idx="76">
                  <c:v>4.6871999999999999E-3</c:v>
                </c:pt>
                <c:pt idx="77">
                  <c:v>4.7708999999999998E-3</c:v>
                </c:pt>
                <c:pt idx="78">
                  <c:v>4.8545999999999997E-3</c:v>
                </c:pt>
                <c:pt idx="79">
                  <c:v>4.9382999999999996E-3</c:v>
                </c:pt>
                <c:pt idx="80">
                  <c:v>5.0219999999999996E-3</c:v>
                </c:pt>
                <c:pt idx="81">
                  <c:v>5.1150000000000006E-3</c:v>
                </c:pt>
                <c:pt idx="82">
                  <c:v>5.1987000000000005E-3</c:v>
                </c:pt>
                <c:pt idx="83">
                  <c:v>5.2824000000000005E-3</c:v>
                </c:pt>
                <c:pt idx="84">
                  <c:v>5.3661000000000013E-3</c:v>
                </c:pt>
                <c:pt idx="85">
                  <c:v>5.4498000000000003E-3</c:v>
                </c:pt>
                <c:pt idx="86">
                  <c:v>5.5335000000000002E-3</c:v>
                </c:pt>
                <c:pt idx="87">
                  <c:v>5.6264999999999996E-3</c:v>
                </c:pt>
                <c:pt idx="88">
                  <c:v>5.7101999999999995E-3</c:v>
                </c:pt>
                <c:pt idx="89">
                  <c:v>5.7938999999999994E-3</c:v>
                </c:pt>
                <c:pt idx="90">
                  <c:v>5.8775999999999993E-3</c:v>
                </c:pt>
                <c:pt idx="91">
                  <c:v>5.9613000000000001E-3</c:v>
                </c:pt>
                <c:pt idx="92">
                  <c:v>6.045E-3</c:v>
                </c:pt>
                <c:pt idx="93">
                  <c:v>6.1380000000000002E-3</c:v>
                </c:pt>
                <c:pt idx="94">
                  <c:v>6.2217000000000001E-3</c:v>
                </c:pt>
                <c:pt idx="95">
                  <c:v>6.3054000000000009E-3</c:v>
                </c:pt>
                <c:pt idx="96">
                  <c:v>6.3891E-3</c:v>
                </c:pt>
                <c:pt idx="97">
                  <c:v>6.4727999999999999E-3</c:v>
                </c:pt>
                <c:pt idx="98">
                  <c:v>6.5564999999999998E-3</c:v>
                </c:pt>
                <c:pt idx="99">
                  <c:v>6.6495E-3</c:v>
                </c:pt>
                <c:pt idx="100">
                  <c:v>6.7331999999999991E-3</c:v>
                </c:pt>
                <c:pt idx="101">
                  <c:v>6.816899999999999E-3</c:v>
                </c:pt>
                <c:pt idx="102">
                  <c:v>6.9005999999999998E-3</c:v>
                </c:pt>
                <c:pt idx="103">
                  <c:v>6.9842999999999997E-3</c:v>
                </c:pt>
                <c:pt idx="104">
                  <c:v>7.0680000000000014E-3</c:v>
                </c:pt>
                <c:pt idx="105">
                  <c:v>7.1609999999999998E-3</c:v>
                </c:pt>
                <c:pt idx="106">
                  <c:v>7.2447000000000006E-3</c:v>
                </c:pt>
                <c:pt idx="107">
                  <c:v>7.3283999999999997E-3</c:v>
                </c:pt>
                <c:pt idx="108">
                  <c:v>7.4121000000000005E-3</c:v>
                </c:pt>
                <c:pt idx="109">
                  <c:v>7.4958000000000004E-3</c:v>
                </c:pt>
                <c:pt idx="110">
                  <c:v>7.5888000000000014E-3</c:v>
                </c:pt>
                <c:pt idx="111">
                  <c:v>7.6724999999999996E-3</c:v>
                </c:pt>
                <c:pt idx="112">
                  <c:v>7.7561999999999996E-3</c:v>
                </c:pt>
                <c:pt idx="113">
                  <c:v>7.8399000000000003E-3</c:v>
                </c:pt>
                <c:pt idx="114">
                  <c:v>7.9236000000000011E-3</c:v>
                </c:pt>
                <c:pt idx="115">
                  <c:v>8.0073000000000002E-3</c:v>
                </c:pt>
                <c:pt idx="116">
                  <c:v>8.0909999999999992E-3</c:v>
                </c:pt>
                <c:pt idx="117">
                  <c:v>8.1840000000000003E-3</c:v>
                </c:pt>
                <c:pt idx="118">
                  <c:v>8.2676999999999994E-3</c:v>
                </c:pt>
                <c:pt idx="119">
                  <c:v>8.3514000000000001E-3</c:v>
                </c:pt>
                <c:pt idx="120">
                  <c:v>8.4350999999999992E-3</c:v>
                </c:pt>
                <c:pt idx="121">
                  <c:v>8.5188E-3</c:v>
                </c:pt>
                <c:pt idx="122">
                  <c:v>8.6025000000000008E-3</c:v>
                </c:pt>
                <c:pt idx="123">
                  <c:v>8.6955000000000001E-3</c:v>
                </c:pt>
                <c:pt idx="124">
                  <c:v>8.7792000000000009E-3</c:v>
                </c:pt>
                <c:pt idx="125">
                  <c:v>8.8628999999999999E-3</c:v>
                </c:pt>
                <c:pt idx="126">
                  <c:v>8.9466000000000007E-3</c:v>
                </c:pt>
                <c:pt idx="127">
                  <c:v>9.0302999999999981E-3</c:v>
                </c:pt>
                <c:pt idx="128">
                  <c:v>9.1140000000000006E-3</c:v>
                </c:pt>
                <c:pt idx="129">
                  <c:v>9.2069999999999999E-3</c:v>
                </c:pt>
                <c:pt idx="130">
                  <c:v>9.290699999999999E-3</c:v>
                </c:pt>
                <c:pt idx="131">
                  <c:v>9.3743999999999997E-3</c:v>
                </c:pt>
                <c:pt idx="132">
                  <c:v>9.4580999999999988E-3</c:v>
                </c:pt>
                <c:pt idx="133">
                  <c:v>9.5417999999999996E-3</c:v>
                </c:pt>
                <c:pt idx="134">
                  <c:v>9.6254999999999986E-3</c:v>
                </c:pt>
                <c:pt idx="135">
                  <c:v>9.718499999999998E-3</c:v>
                </c:pt>
                <c:pt idx="136">
                  <c:v>9.8022000000000005E-3</c:v>
                </c:pt>
                <c:pt idx="137">
                  <c:v>9.8858999999999995E-3</c:v>
                </c:pt>
                <c:pt idx="138">
                  <c:v>9.9696000000000003E-3</c:v>
                </c:pt>
                <c:pt idx="139">
                  <c:v>1.0053300000000001E-2</c:v>
                </c:pt>
                <c:pt idx="140">
                  <c:v>1.0137E-2</c:v>
                </c:pt>
                <c:pt idx="141">
                  <c:v>1.0230000000000001E-2</c:v>
                </c:pt>
                <c:pt idx="142">
                  <c:v>1.0313699999999999E-2</c:v>
                </c:pt>
                <c:pt idx="143">
                  <c:v>1.0397400000000001E-2</c:v>
                </c:pt>
                <c:pt idx="144">
                  <c:v>1.04811E-2</c:v>
                </c:pt>
                <c:pt idx="145">
                  <c:v>1.0564800000000001E-2</c:v>
                </c:pt>
                <c:pt idx="146">
                  <c:v>1.06485E-2</c:v>
                </c:pt>
                <c:pt idx="147">
                  <c:v>1.0741499999999999E-2</c:v>
                </c:pt>
                <c:pt idx="148">
                  <c:v>1.08252E-2</c:v>
                </c:pt>
                <c:pt idx="149">
                  <c:v>1.0908900000000001E-2</c:v>
                </c:pt>
                <c:pt idx="150">
                  <c:v>1.0992599999999998E-2</c:v>
                </c:pt>
                <c:pt idx="151">
                  <c:v>1.1076300000000001E-2</c:v>
                </c:pt>
                <c:pt idx="152">
                  <c:v>1.1159999999999998E-2</c:v>
                </c:pt>
                <c:pt idx="153">
                  <c:v>1.1252999999999999E-2</c:v>
                </c:pt>
                <c:pt idx="154">
                  <c:v>1.13367E-2</c:v>
                </c:pt>
                <c:pt idx="155">
                  <c:v>1.1420399999999999E-2</c:v>
                </c:pt>
                <c:pt idx="156">
                  <c:v>1.1504100000000001E-2</c:v>
                </c:pt>
                <c:pt idx="157">
                  <c:v>1.1587799999999999E-2</c:v>
                </c:pt>
                <c:pt idx="158">
                  <c:v>1.1671500000000001E-2</c:v>
                </c:pt>
                <c:pt idx="159">
                  <c:v>1.1764500000000002E-2</c:v>
                </c:pt>
                <c:pt idx="160">
                  <c:v>1.18482E-2</c:v>
                </c:pt>
                <c:pt idx="161">
                  <c:v>1.19319E-2</c:v>
                </c:pt>
                <c:pt idx="162">
                  <c:v>1.2015600000000001E-2</c:v>
                </c:pt>
                <c:pt idx="163">
                  <c:v>1.20993E-2</c:v>
                </c:pt>
                <c:pt idx="164">
                  <c:v>1.2182999999999999E-2</c:v>
                </c:pt>
                <c:pt idx="165">
                  <c:v>1.2276E-2</c:v>
                </c:pt>
                <c:pt idx="166">
                  <c:v>1.23597E-2</c:v>
                </c:pt>
                <c:pt idx="167">
                  <c:v>1.24434E-2</c:v>
                </c:pt>
                <c:pt idx="168">
                  <c:v>1.2527100000000003E-2</c:v>
                </c:pt>
                <c:pt idx="169">
                  <c:v>1.2610800000000002E-2</c:v>
                </c:pt>
                <c:pt idx="170">
                  <c:v>1.2694499999999999E-2</c:v>
                </c:pt>
                <c:pt idx="171">
                  <c:v>1.27875E-2</c:v>
                </c:pt>
                <c:pt idx="172">
                  <c:v>1.2871200000000001E-2</c:v>
                </c:pt>
                <c:pt idx="173">
                  <c:v>1.29549E-2</c:v>
                </c:pt>
                <c:pt idx="174">
                  <c:v>1.3038599999999997E-2</c:v>
                </c:pt>
                <c:pt idx="175">
                  <c:v>1.3122300000000002E-2</c:v>
                </c:pt>
                <c:pt idx="176">
                  <c:v>1.3215299999999999E-2</c:v>
                </c:pt>
                <c:pt idx="177">
                  <c:v>1.3299E-2</c:v>
                </c:pt>
                <c:pt idx="178">
                  <c:v>1.3382700000000001E-2</c:v>
                </c:pt>
                <c:pt idx="179">
                  <c:v>1.3466399999999998E-2</c:v>
                </c:pt>
                <c:pt idx="180">
                  <c:v>1.3550100000000001E-2</c:v>
                </c:pt>
                <c:pt idx="181">
                  <c:v>1.3633799999999998E-2</c:v>
                </c:pt>
                <c:pt idx="182">
                  <c:v>1.3717500000000002E-2</c:v>
                </c:pt>
                <c:pt idx="183">
                  <c:v>1.3810500000000002E-2</c:v>
                </c:pt>
                <c:pt idx="184">
                  <c:v>1.3894200000000001E-2</c:v>
                </c:pt>
                <c:pt idx="185">
                  <c:v>1.3977900000000001E-2</c:v>
                </c:pt>
                <c:pt idx="186">
                  <c:v>1.4061599999999999E-2</c:v>
                </c:pt>
                <c:pt idx="187">
                  <c:v>1.4145299999999998E-2</c:v>
                </c:pt>
                <c:pt idx="188">
                  <c:v>1.4229E-2</c:v>
                </c:pt>
                <c:pt idx="189">
                  <c:v>1.4322E-2</c:v>
                </c:pt>
                <c:pt idx="190">
                  <c:v>1.44057E-2</c:v>
                </c:pt>
                <c:pt idx="191">
                  <c:v>1.4489400000000001E-2</c:v>
                </c:pt>
                <c:pt idx="192">
                  <c:v>1.4573099999999999E-2</c:v>
                </c:pt>
                <c:pt idx="193">
                  <c:v>1.4656799999999999E-2</c:v>
                </c:pt>
                <c:pt idx="194">
                  <c:v>1.47498E-2</c:v>
                </c:pt>
                <c:pt idx="195">
                  <c:v>1.4833499999999999E-2</c:v>
                </c:pt>
                <c:pt idx="196">
                  <c:v>1.4917200000000002E-2</c:v>
                </c:pt>
                <c:pt idx="197">
                  <c:v>1.5000900000000001E-2</c:v>
                </c:pt>
                <c:pt idx="198">
                  <c:v>1.5084600000000002E-2</c:v>
                </c:pt>
                <c:pt idx="199">
                  <c:v>1.5168299999999999E-2</c:v>
                </c:pt>
                <c:pt idx="200">
                  <c:v>1.5251999999999998E-2</c:v>
                </c:pt>
                <c:pt idx="201">
                  <c:v>1.5344999999999998E-2</c:v>
                </c:pt>
                <c:pt idx="202">
                  <c:v>1.5428700000000002E-2</c:v>
                </c:pt>
                <c:pt idx="203">
                  <c:v>1.5512399999999999E-2</c:v>
                </c:pt>
                <c:pt idx="204">
                  <c:v>1.5596100000000002E-2</c:v>
                </c:pt>
                <c:pt idx="205">
                  <c:v>1.5679800000000001E-2</c:v>
                </c:pt>
                <c:pt idx="206">
                  <c:v>1.57635E-2</c:v>
                </c:pt>
                <c:pt idx="207">
                  <c:v>1.5856499999999999E-2</c:v>
                </c:pt>
                <c:pt idx="208">
                  <c:v>1.5940199999999998E-2</c:v>
                </c:pt>
                <c:pt idx="209">
                  <c:v>1.6023900000000001E-2</c:v>
                </c:pt>
                <c:pt idx="210">
                  <c:v>1.61076E-2</c:v>
                </c:pt>
                <c:pt idx="211">
                  <c:v>1.6191300000000002E-2</c:v>
                </c:pt>
                <c:pt idx="212">
                  <c:v>1.6284300000000002E-2</c:v>
                </c:pt>
                <c:pt idx="213">
                  <c:v>1.6368000000000001E-2</c:v>
                </c:pt>
                <c:pt idx="214">
                  <c:v>1.64517E-2</c:v>
                </c:pt>
                <c:pt idx="215">
                  <c:v>1.6535399999999999E-2</c:v>
                </c:pt>
                <c:pt idx="216">
                  <c:v>1.6619100000000001E-2</c:v>
                </c:pt>
                <c:pt idx="217">
                  <c:v>1.67028E-2</c:v>
                </c:pt>
                <c:pt idx="218">
                  <c:v>1.6786499999999999E-2</c:v>
                </c:pt>
                <c:pt idx="219">
                  <c:v>1.6879500000000002E-2</c:v>
                </c:pt>
                <c:pt idx="220">
                  <c:v>1.6963200000000001E-2</c:v>
                </c:pt>
                <c:pt idx="221">
                  <c:v>1.7046899999999997E-2</c:v>
                </c:pt>
                <c:pt idx="222">
                  <c:v>1.7130599999999999E-2</c:v>
                </c:pt>
                <c:pt idx="223">
                  <c:v>1.7214300000000002E-2</c:v>
                </c:pt>
                <c:pt idx="224">
                  <c:v>1.7298000000000001E-2</c:v>
                </c:pt>
                <c:pt idx="225">
                  <c:v>1.7391E-2</c:v>
                </c:pt>
                <c:pt idx="226">
                  <c:v>1.7474699999999999E-2</c:v>
                </c:pt>
                <c:pt idx="227">
                  <c:v>1.7558400000000002E-2</c:v>
                </c:pt>
                <c:pt idx="228">
                  <c:v>1.7642099999999997E-2</c:v>
                </c:pt>
                <c:pt idx="229">
                  <c:v>1.77165E-2</c:v>
                </c:pt>
              </c:numCache>
            </c:numRef>
          </c:xVal>
          <c:yVal>
            <c:numRef>
              <c:f>'S4'!$F$7:$F$236</c:f>
              <c:numCache>
                <c:formatCode>General</c:formatCode>
                <c:ptCount val="230"/>
                <c:pt idx="0">
                  <c:v>0.25393830089318559</c:v>
                </c:pt>
                <c:pt idx="1">
                  <c:v>0.26028675841551524</c:v>
                </c:pt>
                <c:pt idx="2">
                  <c:v>0.2327767758187535</c:v>
                </c:pt>
                <c:pt idx="3">
                  <c:v>8.4646100297728535E-3</c:v>
                </c:pt>
                <c:pt idx="4">
                  <c:v>0.1862214206550028</c:v>
                </c:pt>
                <c:pt idx="5">
                  <c:v>0.22007986077409422</c:v>
                </c:pt>
                <c:pt idx="6">
                  <c:v>0.26875136844528813</c:v>
                </c:pt>
                <c:pt idx="7">
                  <c:v>0.36397823128023271</c:v>
                </c:pt>
                <c:pt idx="8">
                  <c:v>0.25393830089318559</c:v>
                </c:pt>
                <c:pt idx="9">
                  <c:v>0.27086752095273131</c:v>
                </c:pt>
                <c:pt idx="10">
                  <c:v>0.20315064071454852</c:v>
                </c:pt>
                <c:pt idx="11">
                  <c:v>0.28356443599739062</c:v>
                </c:pt>
                <c:pt idx="12">
                  <c:v>0.32377133363881166</c:v>
                </c:pt>
                <c:pt idx="13">
                  <c:v>0.35551362125045988</c:v>
                </c:pt>
                <c:pt idx="14">
                  <c:v>0.23489292832619671</c:v>
                </c:pt>
                <c:pt idx="15">
                  <c:v>0.2221960132815374</c:v>
                </c:pt>
                <c:pt idx="16">
                  <c:v>0.28568058850483385</c:v>
                </c:pt>
                <c:pt idx="17">
                  <c:v>0.17987296313267315</c:v>
                </c:pt>
                <c:pt idx="18">
                  <c:v>0.24758984337085599</c:v>
                </c:pt>
                <c:pt idx="19">
                  <c:v>0.24547369086341281</c:v>
                </c:pt>
                <c:pt idx="20">
                  <c:v>0.31530672360903877</c:v>
                </c:pt>
                <c:pt idx="21">
                  <c:v>0.33011979116114126</c:v>
                </c:pt>
                <c:pt idx="22">
                  <c:v>0.57979360888260656</c:v>
                </c:pt>
                <c:pt idx="23">
                  <c:v>1.2039578631747985</c:v>
                </c:pt>
                <c:pt idx="24">
                  <c:v>1.9021078396423006</c:v>
                </c:pt>
                <c:pt idx="25">
                  <c:v>2.7377034639159317</c:v>
                </c:pt>
                <c:pt idx="26">
                  <c:v>3.6599502348382598</c:v>
                </c:pt>
                <c:pt idx="27">
                  <c:v>4.4551480289679395</c:v>
                </c:pt>
                <c:pt idx="28">
                  <c:v>5.4385528234553213</c:v>
                </c:pt>
                <c:pt idx="29">
                  <c:v>6.4070529501819946</c:v>
                </c:pt>
                <c:pt idx="30">
                  <c:v>7.366997839785669</c:v>
                </c:pt>
                <c:pt idx="31">
                  <c:v>8.3712661345536521</c:v>
                </c:pt>
                <c:pt idx="32">
                  <c:v>9.3267965323596389</c:v>
                </c:pt>
                <c:pt idx="33">
                  <c:v>10.512697205222072</c:v>
                </c:pt>
                <c:pt idx="34">
                  <c:v>11.506102210103506</c:v>
                </c:pt>
                <c:pt idx="35">
                  <c:v>12.47615855681785</c:v>
                </c:pt>
                <c:pt idx="36">
                  <c:v>13.429214842093227</c:v>
                </c:pt>
                <c:pt idx="37">
                  <c:v>14.652834417450016</c:v>
                </c:pt>
                <c:pt idx="38">
                  <c:v>15.607833002123133</c:v>
                </c:pt>
                <c:pt idx="39">
                  <c:v>16.435819792146912</c:v>
                </c:pt>
                <c:pt idx="40">
                  <c:v>17.644360887329551</c:v>
                </c:pt>
                <c:pt idx="41">
                  <c:v>18.687912712553409</c:v>
                </c:pt>
                <c:pt idx="42">
                  <c:v>19.847650992616597</c:v>
                </c:pt>
                <c:pt idx="43">
                  <c:v>20.819170401841312</c:v>
                </c:pt>
                <c:pt idx="44">
                  <c:v>21.961833777878191</c:v>
                </c:pt>
                <c:pt idx="45">
                  <c:v>23.140241919965419</c:v>
                </c:pt>
                <c:pt idx="46">
                  <c:v>24.024883618474593</c:v>
                </c:pt>
                <c:pt idx="47">
                  <c:v>25.165199398430744</c:v>
                </c:pt>
                <c:pt idx="48">
                  <c:v>26.032811592944732</c:v>
                </c:pt>
                <c:pt idx="49">
                  <c:v>27.244841713598227</c:v>
                </c:pt>
                <c:pt idx="50">
                  <c:v>28.226452438489261</c:v>
                </c:pt>
                <c:pt idx="51">
                  <c:v>29.497385402207758</c:v>
                </c:pt>
                <c:pt idx="52">
                  <c:v>30.3922345719362</c:v>
                </c:pt>
                <c:pt idx="53">
                  <c:v>31.60609792389744</c:v>
                </c:pt>
                <c:pt idx="54">
                  <c:v>32.667763035319567</c:v>
                </c:pt>
                <c:pt idx="55">
                  <c:v>33.815999056447268</c:v>
                </c:pt>
                <c:pt idx="56">
                  <c:v>34.88389037991427</c:v>
                </c:pt>
                <c:pt idx="57">
                  <c:v>35.915679734284595</c:v>
                </c:pt>
                <c:pt idx="58">
                  <c:v>37.04684718704079</c:v>
                </c:pt>
                <c:pt idx="59">
                  <c:v>38.294152634511107</c:v>
                </c:pt>
                <c:pt idx="60">
                  <c:v>39.309027769041982</c:v>
                </c:pt>
                <c:pt idx="61">
                  <c:v>40.444269859759743</c:v>
                </c:pt>
                <c:pt idx="62">
                  <c:v>41.484410083494026</c:v>
                </c:pt>
                <c:pt idx="63">
                  <c:v>42.541268881282569</c:v>
                </c:pt>
                <c:pt idx="64">
                  <c:v>43.524303455021041</c:v>
                </c:pt>
                <c:pt idx="65">
                  <c:v>44.667830615559836</c:v>
                </c:pt>
                <c:pt idx="66">
                  <c:v>45.728947696201189</c:v>
                </c:pt>
                <c:pt idx="67">
                  <c:v>46.895634795807489</c:v>
                </c:pt>
                <c:pt idx="68">
                  <c:v>47.914447883025723</c:v>
                </c:pt>
                <c:pt idx="69">
                  <c:v>48.985890927010239</c:v>
                </c:pt>
                <c:pt idx="70">
                  <c:v>50.167267113356189</c:v>
                </c:pt>
                <c:pt idx="71">
                  <c:v>51.378178731796133</c:v>
                </c:pt>
                <c:pt idx="72">
                  <c:v>52.430679467956224</c:v>
                </c:pt>
                <c:pt idx="73">
                  <c:v>53.554958831085308</c:v>
                </c:pt>
                <c:pt idx="74">
                  <c:v>54.552518049237854</c:v>
                </c:pt>
                <c:pt idx="75">
                  <c:v>55.712519011866817</c:v>
                </c:pt>
                <c:pt idx="76">
                  <c:v>56.773398544707803</c:v>
                </c:pt>
                <c:pt idx="77">
                  <c:v>57.891277053402405</c:v>
                </c:pt>
                <c:pt idx="78">
                  <c:v>59.106270756835585</c:v>
                </c:pt>
                <c:pt idx="79">
                  <c:v>60.165004994344756</c:v>
                </c:pt>
                <c:pt idx="80">
                  <c:v>61.477099258909277</c:v>
                </c:pt>
                <c:pt idx="81">
                  <c:v>62.482905340019151</c:v>
                </c:pt>
                <c:pt idx="82">
                  <c:v>63.573295930630778</c:v>
                </c:pt>
                <c:pt idx="83">
                  <c:v>64.564456455168028</c:v>
                </c:pt>
                <c:pt idx="84">
                  <c:v>65.798412341385543</c:v>
                </c:pt>
                <c:pt idx="85">
                  <c:v>67.026033000932799</c:v>
                </c:pt>
                <c:pt idx="86">
                  <c:v>68.196653263698792</c:v>
                </c:pt>
                <c:pt idx="87">
                  <c:v>69.253162014417072</c:v>
                </c:pt>
                <c:pt idx="88">
                  <c:v>70.324577345204844</c:v>
                </c:pt>
                <c:pt idx="89">
                  <c:v>71.387560402519</c:v>
                </c:pt>
                <c:pt idx="90">
                  <c:v>72.199345010112395</c:v>
                </c:pt>
                <c:pt idx="91">
                  <c:v>73.329913637975991</c:v>
                </c:pt>
                <c:pt idx="92">
                  <c:v>73.977084715298474</c:v>
                </c:pt>
                <c:pt idx="93">
                  <c:v>74.938723100880082</c:v>
                </c:pt>
                <c:pt idx="94">
                  <c:v>76.071468463449122</c:v>
                </c:pt>
                <c:pt idx="95">
                  <c:v>77.305559401522444</c:v>
                </c:pt>
                <c:pt idx="96">
                  <c:v>78.275812034906693</c:v>
                </c:pt>
                <c:pt idx="97">
                  <c:v>78.589614969211382</c:v>
                </c:pt>
                <c:pt idx="98">
                  <c:v>79.716136292534827</c:v>
                </c:pt>
                <c:pt idx="99">
                  <c:v>80.648423205191406</c:v>
                </c:pt>
                <c:pt idx="100">
                  <c:v>81.686358417137669</c:v>
                </c:pt>
                <c:pt idx="101">
                  <c:v>82.92063326844621</c:v>
                </c:pt>
                <c:pt idx="102">
                  <c:v>83.857322085578332</c:v>
                </c:pt>
                <c:pt idx="103">
                  <c:v>84.92069773315626</c:v>
                </c:pt>
                <c:pt idx="104">
                  <c:v>85.971449618076775</c:v>
                </c:pt>
                <c:pt idx="105">
                  <c:v>87.039093013155679</c:v>
                </c:pt>
                <c:pt idx="106">
                  <c:v>88.030837088910914</c:v>
                </c:pt>
                <c:pt idx="107">
                  <c:v>89.185155466289942</c:v>
                </c:pt>
                <c:pt idx="108">
                  <c:v>90.20865645732826</c:v>
                </c:pt>
                <c:pt idx="109">
                  <c:v>91.344077124151553</c:v>
                </c:pt>
                <c:pt idx="110">
                  <c:v>92.485874674789656</c:v>
                </c:pt>
                <c:pt idx="111">
                  <c:v>93.477878960568958</c:v>
                </c:pt>
                <c:pt idx="112">
                  <c:v>94.206098713689599</c:v>
                </c:pt>
                <c:pt idx="113">
                  <c:v>95.164446314591657</c:v>
                </c:pt>
                <c:pt idx="114">
                  <c:v>96.350813332325075</c:v>
                </c:pt>
                <c:pt idx="115">
                  <c:v>97.444370590550093</c:v>
                </c:pt>
                <c:pt idx="116">
                  <c:v>98.481002179584181</c:v>
                </c:pt>
                <c:pt idx="117">
                  <c:v>99.454416799655093</c:v>
                </c:pt>
                <c:pt idx="118">
                  <c:v>100.00571448878392</c:v>
                </c:pt>
                <c:pt idx="119">
                  <c:v>101.19030870242322</c:v>
                </c:pt>
                <c:pt idx="120">
                  <c:v>102.2398860118554</c:v>
                </c:pt>
                <c:pt idx="121">
                  <c:v>103.36974712412049</c:v>
                </c:pt>
                <c:pt idx="122">
                  <c:v>104.40680937174022</c:v>
                </c:pt>
                <c:pt idx="123">
                  <c:v>105.47991847846497</c:v>
                </c:pt>
                <c:pt idx="124">
                  <c:v>106.54669744413921</c:v>
                </c:pt>
                <c:pt idx="125">
                  <c:v>107.3370360695814</c:v>
                </c:pt>
                <c:pt idx="126">
                  <c:v>108.44197391728113</c:v>
                </c:pt>
                <c:pt idx="127">
                  <c:v>109.39923539046576</c:v>
                </c:pt>
                <c:pt idx="128">
                  <c:v>110.54234278362368</c:v>
                </c:pt>
                <c:pt idx="129">
                  <c:v>111.63923722207159</c:v>
                </c:pt>
                <c:pt idx="130">
                  <c:v>112.56510783087523</c:v>
                </c:pt>
                <c:pt idx="131">
                  <c:v>113.65150382893812</c:v>
                </c:pt>
                <c:pt idx="132">
                  <c:v>114.52267193267394</c:v>
                </c:pt>
                <c:pt idx="133">
                  <c:v>115.64092442492498</c:v>
                </c:pt>
                <c:pt idx="134">
                  <c:v>116.6431683965787</c:v>
                </c:pt>
                <c:pt idx="135">
                  <c:v>117.52114891324634</c:v>
                </c:pt>
                <c:pt idx="136">
                  <c:v>118.30615360417099</c:v>
                </c:pt>
                <c:pt idx="137">
                  <c:v>119.3783739242768</c:v>
                </c:pt>
                <c:pt idx="138">
                  <c:v>120.15724337537047</c:v>
                </c:pt>
                <c:pt idx="139">
                  <c:v>121.02066149817989</c:v>
                </c:pt>
                <c:pt idx="140">
                  <c:v>121.87784911710942</c:v>
                </c:pt>
                <c:pt idx="141">
                  <c:v>122.15266815794284</c:v>
                </c:pt>
                <c:pt idx="142">
                  <c:v>123.19797708442256</c:v>
                </c:pt>
                <c:pt idx="143">
                  <c:v>123.09479761082146</c:v>
                </c:pt>
                <c:pt idx="144">
                  <c:v>123.30418282901481</c:v>
                </c:pt>
                <c:pt idx="145">
                  <c:v>124.00773991977807</c:v>
                </c:pt>
                <c:pt idx="146">
                  <c:v>125.19071999463713</c:v>
                </c:pt>
                <c:pt idx="147">
                  <c:v>125.85680019742556</c:v>
                </c:pt>
                <c:pt idx="148">
                  <c:v>126.78875215829214</c:v>
                </c:pt>
                <c:pt idx="149">
                  <c:v>127.83063114154628</c:v>
                </c:pt>
                <c:pt idx="150">
                  <c:v>127.96036862867038</c:v>
                </c:pt>
                <c:pt idx="151">
                  <c:v>128.18099676867214</c:v>
                </c:pt>
                <c:pt idx="152">
                  <c:v>129.17253363836025</c:v>
                </c:pt>
                <c:pt idx="153">
                  <c:v>130.05897876313986</c:v>
                </c:pt>
                <c:pt idx="154">
                  <c:v>131.31055344880571</c:v>
                </c:pt>
                <c:pt idx="155">
                  <c:v>132.19689697543967</c:v>
                </c:pt>
                <c:pt idx="156">
                  <c:v>132.54901628396809</c:v>
                </c:pt>
                <c:pt idx="157">
                  <c:v>133.64681570652121</c:v>
                </c:pt>
                <c:pt idx="158">
                  <c:v>134.67083203763812</c:v>
                </c:pt>
                <c:pt idx="159">
                  <c:v>135.58348637635564</c:v>
                </c:pt>
                <c:pt idx="160">
                  <c:v>136.67750243465107</c:v>
                </c:pt>
                <c:pt idx="161">
                  <c:v>137.54353035923469</c:v>
                </c:pt>
                <c:pt idx="162">
                  <c:v>138.523767363384</c:v>
                </c:pt>
                <c:pt idx="163">
                  <c:v>139.70906403569714</c:v>
                </c:pt>
                <c:pt idx="164">
                  <c:v>140.45087897242385</c:v>
                </c:pt>
                <c:pt idx="165">
                  <c:v>141.48701017417909</c:v>
                </c:pt>
                <c:pt idx="166">
                  <c:v>141.8889661358736</c:v>
                </c:pt>
                <c:pt idx="167">
                  <c:v>142.85937978752702</c:v>
                </c:pt>
                <c:pt idx="168">
                  <c:v>143.49611239040706</c:v>
                </c:pt>
                <c:pt idx="169">
                  <c:v>144.1245249363179</c:v>
                </c:pt>
                <c:pt idx="170">
                  <c:v>145.12284990176116</c:v>
                </c:pt>
                <c:pt idx="171">
                  <c:v>145.99514975310319</c:v>
                </c:pt>
                <c:pt idx="172">
                  <c:v>146.86912849960834</c:v>
                </c:pt>
                <c:pt idx="173">
                  <c:v>147.55940713273978</c:v>
                </c:pt>
                <c:pt idx="174">
                  <c:v>148.45693686340132</c:v>
                </c:pt>
                <c:pt idx="175">
                  <c:v>149.3842144086664</c:v>
                </c:pt>
                <c:pt idx="176">
                  <c:v>149.99529599545733</c:v>
                </c:pt>
                <c:pt idx="177">
                  <c:v>150.61220215382704</c:v>
                </c:pt>
                <c:pt idx="178">
                  <c:v>151.43005170351157</c:v>
                </c:pt>
                <c:pt idx="179">
                  <c:v>152.02822604673361</c:v>
                </c:pt>
                <c:pt idx="180">
                  <c:v>153.07679951844037</c:v>
                </c:pt>
                <c:pt idx="181">
                  <c:v>153.95220906185173</c:v>
                </c:pt>
                <c:pt idx="182">
                  <c:v>154.89543737867831</c:v>
                </c:pt>
                <c:pt idx="183">
                  <c:v>155.72121807977922</c:v>
                </c:pt>
                <c:pt idx="184">
                  <c:v>156.5527545408612</c:v>
                </c:pt>
                <c:pt idx="185">
                  <c:v>157.48806415733978</c:v>
                </c:pt>
                <c:pt idx="186">
                  <c:v>158.31994597180491</c:v>
                </c:pt>
                <c:pt idx="187">
                  <c:v>159.39305969723625</c:v>
                </c:pt>
                <c:pt idx="188">
                  <c:v>160.17243324526373</c:v>
                </c:pt>
                <c:pt idx="189">
                  <c:v>161.24044694163766</c:v>
                </c:pt>
                <c:pt idx="190">
                  <c:v>162.00538823027975</c:v>
                </c:pt>
                <c:pt idx="191">
                  <c:v>162.87202061697201</c:v>
                </c:pt>
                <c:pt idx="192">
                  <c:v>164.02014232842163</c:v>
                </c:pt>
                <c:pt idx="193">
                  <c:v>164.75813177439667</c:v>
                </c:pt>
                <c:pt idx="194">
                  <c:v>165.75953530208639</c:v>
                </c:pt>
                <c:pt idx="195">
                  <c:v>166.78136846717706</c:v>
                </c:pt>
                <c:pt idx="196">
                  <c:v>167.23433202008198</c:v>
                </c:pt>
                <c:pt idx="197">
                  <c:v>168.24808743547669</c:v>
                </c:pt>
                <c:pt idx="198">
                  <c:v>169.15203283218017</c:v>
                </c:pt>
                <c:pt idx="199">
                  <c:v>169.85728595450857</c:v>
                </c:pt>
                <c:pt idx="200">
                  <c:v>170.55848591968549</c:v>
                </c:pt>
                <c:pt idx="201">
                  <c:v>171.69260861082205</c:v>
                </c:pt>
                <c:pt idx="202">
                  <c:v>172.58255325471308</c:v>
                </c:pt>
                <c:pt idx="203">
                  <c:v>172.88858998235969</c:v>
                </c:pt>
                <c:pt idx="204">
                  <c:v>173.64345648157411</c:v>
                </c:pt>
                <c:pt idx="205">
                  <c:v>174.36041535043626</c:v>
                </c:pt>
                <c:pt idx="206">
                  <c:v>175.25959943097888</c:v>
                </c:pt>
                <c:pt idx="207">
                  <c:v>176.11146596665543</c:v>
                </c:pt>
                <c:pt idx="208">
                  <c:v>177.09364995357865</c:v>
                </c:pt>
                <c:pt idx="209">
                  <c:v>177.80930259921629</c:v>
                </c:pt>
                <c:pt idx="210">
                  <c:v>178.69664441754733</c:v>
                </c:pt>
                <c:pt idx="211">
                  <c:v>179.74300409116643</c:v>
                </c:pt>
                <c:pt idx="212">
                  <c:v>180.56851396994477</c:v>
                </c:pt>
                <c:pt idx="213">
                  <c:v>181.48617857844206</c:v>
                </c:pt>
                <c:pt idx="214">
                  <c:v>182.37441861475315</c:v>
                </c:pt>
                <c:pt idx="215">
                  <c:v>183.26076289851736</c:v>
                </c:pt>
                <c:pt idx="216">
                  <c:v>184.100733608459</c:v>
                </c:pt>
                <c:pt idx="217">
                  <c:v>185.02776894898886</c:v>
                </c:pt>
                <c:pt idx="218">
                  <c:v>185.44240158070065</c:v>
                </c:pt>
                <c:pt idx="219">
                  <c:v>186.40090645930513</c:v>
                </c:pt>
                <c:pt idx="220">
                  <c:v>187.28625722031239</c:v>
                </c:pt>
                <c:pt idx="221">
                  <c:v>187.91970586694549</c:v>
                </c:pt>
                <c:pt idx="222">
                  <c:v>188.62751462934673</c:v>
                </c:pt>
                <c:pt idx="223">
                  <c:v>189.55167668404385</c:v>
                </c:pt>
                <c:pt idx="224">
                  <c:v>190.31713934483352</c:v>
                </c:pt>
                <c:pt idx="225">
                  <c:v>191.14153743382087</c:v>
                </c:pt>
                <c:pt idx="226">
                  <c:v>192.02827729896686</c:v>
                </c:pt>
                <c:pt idx="227">
                  <c:v>192.85166744510983</c:v>
                </c:pt>
                <c:pt idx="228">
                  <c:v>193.41667226296306</c:v>
                </c:pt>
                <c:pt idx="229">
                  <c:v>25.407684872748156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C03-403B-B048-CFF7F68386D7}"/>
            </c:ext>
          </c:extLst>
        </c:ser>
        <c:ser>
          <c:idx val="4"/>
          <c:order val="4"/>
          <c:tx>
            <c:v>S1(water)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'S1(water)'!$G$7:$G$244</c:f>
              <c:numCache>
                <c:formatCode>General</c:formatCode>
                <c:ptCount val="2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8.2350000000000009E-5</c:v>
                </c:pt>
                <c:pt idx="4">
                  <c:v>1.6469999999999999E-4</c:v>
                </c:pt>
                <c:pt idx="5">
                  <c:v>2.5619999999999999E-4</c:v>
                </c:pt>
                <c:pt idx="6">
                  <c:v>3.3854999999999996E-4</c:v>
                </c:pt>
                <c:pt idx="7">
                  <c:v>4.2090000000000004E-4</c:v>
                </c:pt>
                <c:pt idx="8">
                  <c:v>5.0325000000000001E-4</c:v>
                </c:pt>
                <c:pt idx="9">
                  <c:v>5.8560000000000003E-4</c:v>
                </c:pt>
                <c:pt idx="10">
                  <c:v>6.6794999999999995E-4</c:v>
                </c:pt>
                <c:pt idx="11">
                  <c:v>7.5944999999999984E-4</c:v>
                </c:pt>
                <c:pt idx="12">
                  <c:v>8.4180000000000008E-4</c:v>
                </c:pt>
                <c:pt idx="13">
                  <c:v>9.241500000000001E-4</c:v>
                </c:pt>
                <c:pt idx="14">
                  <c:v>1.0065E-3</c:v>
                </c:pt>
                <c:pt idx="15">
                  <c:v>1.0888499999999999E-3</c:v>
                </c:pt>
                <c:pt idx="16">
                  <c:v>1.1712000000000001E-3</c:v>
                </c:pt>
                <c:pt idx="17">
                  <c:v>1.2627000000000003E-3</c:v>
                </c:pt>
                <c:pt idx="18">
                  <c:v>1.3450499999999998E-3</c:v>
                </c:pt>
                <c:pt idx="19">
                  <c:v>1.4273999999999997E-3</c:v>
                </c:pt>
                <c:pt idx="20">
                  <c:v>1.5097499999999998E-3</c:v>
                </c:pt>
                <c:pt idx="21">
                  <c:v>1.5920999999999999E-3</c:v>
                </c:pt>
                <c:pt idx="22">
                  <c:v>1.6744499999999999E-3</c:v>
                </c:pt>
                <c:pt idx="23">
                  <c:v>1.7659499999999996E-3</c:v>
                </c:pt>
                <c:pt idx="24">
                  <c:v>1.8483000000000002E-3</c:v>
                </c:pt>
                <c:pt idx="25">
                  <c:v>1.9306499999999999E-3</c:v>
                </c:pt>
                <c:pt idx="26">
                  <c:v>2.0129999999999996E-3</c:v>
                </c:pt>
                <c:pt idx="27">
                  <c:v>2.0953499999999997E-3</c:v>
                </c:pt>
                <c:pt idx="28">
                  <c:v>2.1776999999999999E-3</c:v>
                </c:pt>
                <c:pt idx="29">
                  <c:v>2.2691999999999999E-3</c:v>
                </c:pt>
                <c:pt idx="30">
                  <c:v>2.35155E-3</c:v>
                </c:pt>
                <c:pt idx="31">
                  <c:v>2.4339000000000001E-3</c:v>
                </c:pt>
                <c:pt idx="32">
                  <c:v>2.5162499999999998E-3</c:v>
                </c:pt>
                <c:pt idx="33">
                  <c:v>2.5986E-3</c:v>
                </c:pt>
                <c:pt idx="34">
                  <c:v>2.6809499999999997E-3</c:v>
                </c:pt>
                <c:pt idx="35">
                  <c:v>2.7724500000000001E-3</c:v>
                </c:pt>
                <c:pt idx="36">
                  <c:v>2.8547999999999994E-3</c:v>
                </c:pt>
                <c:pt idx="37">
                  <c:v>2.9371499999999999E-3</c:v>
                </c:pt>
                <c:pt idx="38">
                  <c:v>3.0194999999999996E-3</c:v>
                </c:pt>
                <c:pt idx="39">
                  <c:v>3.1018499999999997E-3</c:v>
                </c:pt>
                <c:pt idx="40">
                  <c:v>3.1841999999999999E-3</c:v>
                </c:pt>
                <c:pt idx="41">
                  <c:v>3.2756999999999999E-3</c:v>
                </c:pt>
                <c:pt idx="42">
                  <c:v>3.3580499999999996E-3</c:v>
                </c:pt>
                <c:pt idx="43">
                  <c:v>3.4404000000000001E-3</c:v>
                </c:pt>
                <c:pt idx="44">
                  <c:v>3.5227499999999998E-3</c:v>
                </c:pt>
                <c:pt idx="45">
                  <c:v>3.6051E-3</c:v>
                </c:pt>
                <c:pt idx="46">
                  <c:v>3.6874499999999992E-3</c:v>
                </c:pt>
                <c:pt idx="47">
                  <c:v>3.7789499999999997E-3</c:v>
                </c:pt>
                <c:pt idx="48">
                  <c:v>3.8612999999999998E-3</c:v>
                </c:pt>
                <c:pt idx="49">
                  <c:v>3.9436499999999999E-3</c:v>
                </c:pt>
                <c:pt idx="50">
                  <c:v>4.0260000000000001E-3</c:v>
                </c:pt>
                <c:pt idx="51">
                  <c:v>4.1083500000000002E-3</c:v>
                </c:pt>
                <c:pt idx="52">
                  <c:v>4.1906999999999995E-3</c:v>
                </c:pt>
                <c:pt idx="53">
                  <c:v>4.2821999999999999E-3</c:v>
                </c:pt>
                <c:pt idx="54">
                  <c:v>4.36455E-3</c:v>
                </c:pt>
                <c:pt idx="55">
                  <c:v>4.4469000000000002E-3</c:v>
                </c:pt>
                <c:pt idx="56">
                  <c:v>4.5292499999999994E-3</c:v>
                </c:pt>
                <c:pt idx="57">
                  <c:v>4.6116000000000004E-3</c:v>
                </c:pt>
                <c:pt idx="58">
                  <c:v>4.6939499999999997E-3</c:v>
                </c:pt>
                <c:pt idx="59">
                  <c:v>4.7854500000000001E-3</c:v>
                </c:pt>
                <c:pt idx="60">
                  <c:v>4.8678000000000003E-3</c:v>
                </c:pt>
                <c:pt idx="61">
                  <c:v>4.9501500000000004E-3</c:v>
                </c:pt>
                <c:pt idx="62">
                  <c:v>5.0324999999999996E-3</c:v>
                </c:pt>
                <c:pt idx="63">
                  <c:v>5.1148499999999998E-3</c:v>
                </c:pt>
                <c:pt idx="64">
                  <c:v>5.1972000000000008E-3</c:v>
                </c:pt>
                <c:pt idx="65">
                  <c:v>5.2887000000000003E-3</c:v>
                </c:pt>
                <c:pt idx="66">
                  <c:v>5.3710500000000005E-3</c:v>
                </c:pt>
                <c:pt idx="67">
                  <c:v>5.4534000000000006E-3</c:v>
                </c:pt>
                <c:pt idx="68">
                  <c:v>5.5357500000000016E-3</c:v>
                </c:pt>
                <c:pt idx="69">
                  <c:v>5.6181E-3</c:v>
                </c:pt>
                <c:pt idx="70">
                  <c:v>5.7095999999999987E-3</c:v>
                </c:pt>
                <c:pt idx="71">
                  <c:v>5.7919500000000006E-3</c:v>
                </c:pt>
                <c:pt idx="72">
                  <c:v>5.8742999999999998E-3</c:v>
                </c:pt>
                <c:pt idx="73">
                  <c:v>5.95665E-3</c:v>
                </c:pt>
                <c:pt idx="74">
                  <c:v>6.0390000000000001E-3</c:v>
                </c:pt>
                <c:pt idx="75">
                  <c:v>6.1213500000000002E-3</c:v>
                </c:pt>
                <c:pt idx="76">
                  <c:v>6.2037000000000012E-3</c:v>
                </c:pt>
                <c:pt idx="77">
                  <c:v>6.2951999999999999E-3</c:v>
                </c:pt>
                <c:pt idx="78">
                  <c:v>6.3775500000000009E-3</c:v>
                </c:pt>
                <c:pt idx="79">
                  <c:v>6.4599000000000011E-3</c:v>
                </c:pt>
                <c:pt idx="80">
                  <c:v>6.5422500000000021E-3</c:v>
                </c:pt>
                <c:pt idx="81">
                  <c:v>6.6246000000000005E-3</c:v>
                </c:pt>
                <c:pt idx="82">
                  <c:v>6.7069499999999997E-3</c:v>
                </c:pt>
                <c:pt idx="83">
                  <c:v>6.7984500000000002E-3</c:v>
                </c:pt>
                <c:pt idx="84">
                  <c:v>6.8808000000000003E-3</c:v>
                </c:pt>
                <c:pt idx="85">
                  <c:v>6.9631499999999987E-3</c:v>
                </c:pt>
                <c:pt idx="86">
                  <c:v>7.0454999999999997E-3</c:v>
                </c:pt>
                <c:pt idx="87">
                  <c:v>7.1278499999999998E-3</c:v>
                </c:pt>
                <c:pt idx="88">
                  <c:v>7.2101999999999999E-3</c:v>
                </c:pt>
                <c:pt idx="89">
                  <c:v>7.3016999999999995E-3</c:v>
                </c:pt>
                <c:pt idx="90">
                  <c:v>7.3840500000000005E-3</c:v>
                </c:pt>
                <c:pt idx="91">
                  <c:v>7.4664000000000006E-3</c:v>
                </c:pt>
                <c:pt idx="92">
                  <c:v>7.5487499999999999E-3</c:v>
                </c:pt>
                <c:pt idx="93">
                  <c:v>7.6311000000000009E-3</c:v>
                </c:pt>
                <c:pt idx="94">
                  <c:v>7.7134500000000002E-3</c:v>
                </c:pt>
                <c:pt idx="95">
                  <c:v>7.8049500000000006E-3</c:v>
                </c:pt>
                <c:pt idx="96">
                  <c:v>7.8872999999999999E-3</c:v>
                </c:pt>
                <c:pt idx="97">
                  <c:v>7.96965E-3</c:v>
                </c:pt>
                <c:pt idx="98">
                  <c:v>8.0520000000000001E-3</c:v>
                </c:pt>
                <c:pt idx="99">
                  <c:v>8.1343499999999985E-3</c:v>
                </c:pt>
                <c:pt idx="100">
                  <c:v>8.2167000000000004E-3</c:v>
                </c:pt>
                <c:pt idx="101">
                  <c:v>8.3082E-3</c:v>
                </c:pt>
                <c:pt idx="102">
                  <c:v>8.3905500000000018E-3</c:v>
                </c:pt>
                <c:pt idx="103">
                  <c:v>8.4729000000000002E-3</c:v>
                </c:pt>
                <c:pt idx="104">
                  <c:v>8.5552500000000004E-3</c:v>
                </c:pt>
                <c:pt idx="105">
                  <c:v>8.6376000000000005E-3</c:v>
                </c:pt>
                <c:pt idx="106">
                  <c:v>8.7199499999999989E-3</c:v>
                </c:pt>
                <c:pt idx="107">
                  <c:v>8.8114500000000002E-3</c:v>
                </c:pt>
                <c:pt idx="108">
                  <c:v>8.8938000000000003E-3</c:v>
                </c:pt>
                <c:pt idx="109">
                  <c:v>8.9761500000000022E-3</c:v>
                </c:pt>
                <c:pt idx="110">
                  <c:v>9.0584999999999988E-3</c:v>
                </c:pt>
                <c:pt idx="111">
                  <c:v>9.140849999999999E-3</c:v>
                </c:pt>
                <c:pt idx="112">
                  <c:v>9.2232000000000008E-3</c:v>
                </c:pt>
                <c:pt idx="113">
                  <c:v>9.3147000000000004E-3</c:v>
                </c:pt>
                <c:pt idx="114">
                  <c:v>9.3970499999999971E-3</c:v>
                </c:pt>
                <c:pt idx="115">
                  <c:v>9.4794000000000007E-3</c:v>
                </c:pt>
                <c:pt idx="116">
                  <c:v>9.5617499999999991E-3</c:v>
                </c:pt>
                <c:pt idx="117">
                  <c:v>9.6440999999999975E-3</c:v>
                </c:pt>
                <c:pt idx="118">
                  <c:v>9.7264499999999993E-3</c:v>
                </c:pt>
                <c:pt idx="119">
                  <c:v>9.8179499999999989E-3</c:v>
                </c:pt>
                <c:pt idx="120">
                  <c:v>9.900299999999999E-3</c:v>
                </c:pt>
                <c:pt idx="121">
                  <c:v>9.9826499999999992E-3</c:v>
                </c:pt>
                <c:pt idx="122">
                  <c:v>1.0064999999999999E-2</c:v>
                </c:pt>
                <c:pt idx="123">
                  <c:v>1.0147349999999999E-2</c:v>
                </c:pt>
                <c:pt idx="124">
                  <c:v>1.02297E-2</c:v>
                </c:pt>
                <c:pt idx="125">
                  <c:v>1.0321199999999997E-2</c:v>
                </c:pt>
                <c:pt idx="126">
                  <c:v>1.0403549999999999E-2</c:v>
                </c:pt>
                <c:pt idx="127">
                  <c:v>1.0485899999999999E-2</c:v>
                </c:pt>
                <c:pt idx="128">
                  <c:v>1.056825E-2</c:v>
                </c:pt>
                <c:pt idx="129">
                  <c:v>1.06506E-2</c:v>
                </c:pt>
                <c:pt idx="130">
                  <c:v>1.0732949999999996E-2</c:v>
                </c:pt>
                <c:pt idx="131">
                  <c:v>1.0824449999999999E-2</c:v>
                </c:pt>
                <c:pt idx="132">
                  <c:v>1.0906799999999999E-2</c:v>
                </c:pt>
                <c:pt idx="133">
                  <c:v>1.0989149999999998E-2</c:v>
                </c:pt>
                <c:pt idx="134">
                  <c:v>1.1071499999999998E-2</c:v>
                </c:pt>
                <c:pt idx="135">
                  <c:v>1.1153849999999998E-2</c:v>
                </c:pt>
                <c:pt idx="136">
                  <c:v>1.12362E-2</c:v>
                </c:pt>
                <c:pt idx="137">
                  <c:v>1.1327700000000001E-2</c:v>
                </c:pt>
                <c:pt idx="138">
                  <c:v>1.1410049999999998E-2</c:v>
                </c:pt>
                <c:pt idx="139">
                  <c:v>1.1492399999999998E-2</c:v>
                </c:pt>
                <c:pt idx="140">
                  <c:v>1.157475E-2</c:v>
                </c:pt>
                <c:pt idx="141">
                  <c:v>1.16571E-2</c:v>
                </c:pt>
                <c:pt idx="142">
                  <c:v>1.1739449999999998E-2</c:v>
                </c:pt>
                <c:pt idx="143">
                  <c:v>1.1830949999999998E-2</c:v>
                </c:pt>
                <c:pt idx="144">
                  <c:v>1.1913299999999998E-2</c:v>
                </c:pt>
                <c:pt idx="145">
                  <c:v>1.199565E-2</c:v>
                </c:pt>
                <c:pt idx="146">
                  <c:v>1.2077999999999998E-2</c:v>
                </c:pt>
                <c:pt idx="147">
                  <c:v>1.216035E-2</c:v>
                </c:pt>
                <c:pt idx="148">
                  <c:v>1.2242699999999997E-2</c:v>
                </c:pt>
                <c:pt idx="149">
                  <c:v>1.2334199999999997E-2</c:v>
                </c:pt>
                <c:pt idx="150">
                  <c:v>1.241655E-2</c:v>
                </c:pt>
                <c:pt idx="151">
                  <c:v>1.24989E-2</c:v>
                </c:pt>
                <c:pt idx="152">
                  <c:v>1.2581249999999999E-2</c:v>
                </c:pt>
                <c:pt idx="153">
                  <c:v>1.2663599999999997E-2</c:v>
                </c:pt>
                <c:pt idx="154">
                  <c:v>1.2745950000000001E-2</c:v>
                </c:pt>
                <c:pt idx="155">
                  <c:v>1.2837449999999999E-2</c:v>
                </c:pt>
                <c:pt idx="156">
                  <c:v>1.2919799999999999E-2</c:v>
                </c:pt>
                <c:pt idx="157">
                  <c:v>1.3002149999999999E-2</c:v>
                </c:pt>
                <c:pt idx="158">
                  <c:v>1.3084499999999999E-2</c:v>
                </c:pt>
                <c:pt idx="159">
                  <c:v>1.3166849999999997E-2</c:v>
                </c:pt>
                <c:pt idx="160">
                  <c:v>1.3249199999999999E-2</c:v>
                </c:pt>
                <c:pt idx="161">
                  <c:v>1.3340699999999999E-2</c:v>
                </c:pt>
                <c:pt idx="162">
                  <c:v>1.3423049999999999E-2</c:v>
                </c:pt>
                <c:pt idx="163">
                  <c:v>1.3505399999999999E-2</c:v>
                </c:pt>
                <c:pt idx="164">
                  <c:v>1.3587750000000001E-2</c:v>
                </c:pt>
                <c:pt idx="165">
                  <c:v>1.3670100000000001E-2</c:v>
                </c:pt>
                <c:pt idx="166">
                  <c:v>1.3752449999999998E-2</c:v>
                </c:pt>
                <c:pt idx="167">
                  <c:v>1.3843949999999999E-2</c:v>
                </c:pt>
                <c:pt idx="168">
                  <c:v>1.3926299999999997E-2</c:v>
                </c:pt>
                <c:pt idx="169">
                  <c:v>1.4008650000000001E-2</c:v>
                </c:pt>
                <c:pt idx="170">
                  <c:v>1.4090999999999999E-2</c:v>
                </c:pt>
                <c:pt idx="171">
                  <c:v>1.4173349999999999E-2</c:v>
                </c:pt>
                <c:pt idx="172">
                  <c:v>1.4255699999999998E-2</c:v>
                </c:pt>
                <c:pt idx="173">
                  <c:v>1.4347199999999999E-2</c:v>
                </c:pt>
                <c:pt idx="174">
                  <c:v>1.4429549999999999E-2</c:v>
                </c:pt>
                <c:pt idx="175">
                  <c:v>1.4511899999999998E-2</c:v>
                </c:pt>
                <c:pt idx="176">
                  <c:v>1.459425E-2</c:v>
                </c:pt>
                <c:pt idx="177">
                  <c:v>1.4676599999999998E-2</c:v>
                </c:pt>
                <c:pt idx="178">
                  <c:v>1.4758950000000002E-2</c:v>
                </c:pt>
                <c:pt idx="179">
                  <c:v>1.4850449999999999E-2</c:v>
                </c:pt>
                <c:pt idx="180">
                  <c:v>1.49328E-2</c:v>
                </c:pt>
                <c:pt idx="181">
                  <c:v>1.501515E-2</c:v>
                </c:pt>
                <c:pt idx="182">
                  <c:v>1.5097499999999996E-2</c:v>
                </c:pt>
                <c:pt idx="183">
                  <c:v>1.5179850000000002E-2</c:v>
                </c:pt>
                <c:pt idx="184">
                  <c:v>1.5262199999999998E-2</c:v>
                </c:pt>
                <c:pt idx="185">
                  <c:v>1.53537E-2</c:v>
                </c:pt>
                <c:pt idx="186">
                  <c:v>1.543605E-2</c:v>
                </c:pt>
                <c:pt idx="187">
                  <c:v>1.5518399999999998E-2</c:v>
                </c:pt>
                <c:pt idx="188">
                  <c:v>1.5600749999999997E-2</c:v>
                </c:pt>
                <c:pt idx="189">
                  <c:v>1.5683099999999998E-2</c:v>
                </c:pt>
                <c:pt idx="190">
                  <c:v>1.576545E-2</c:v>
                </c:pt>
                <c:pt idx="191">
                  <c:v>1.5856949999999998E-2</c:v>
                </c:pt>
                <c:pt idx="192">
                  <c:v>1.59393E-2</c:v>
                </c:pt>
                <c:pt idx="193">
                  <c:v>1.6021650000000002E-2</c:v>
                </c:pt>
                <c:pt idx="194">
                  <c:v>1.6104E-2</c:v>
                </c:pt>
                <c:pt idx="195">
                  <c:v>1.6186349999999999E-2</c:v>
                </c:pt>
                <c:pt idx="196">
                  <c:v>1.6268699999999997E-2</c:v>
                </c:pt>
                <c:pt idx="197">
                  <c:v>1.6360200000000002E-2</c:v>
                </c:pt>
                <c:pt idx="198">
                  <c:v>1.644255E-2</c:v>
                </c:pt>
                <c:pt idx="199">
                  <c:v>1.6524899999999999E-2</c:v>
                </c:pt>
                <c:pt idx="200">
                  <c:v>1.660725E-2</c:v>
                </c:pt>
                <c:pt idx="201">
                  <c:v>1.6689599999999999E-2</c:v>
                </c:pt>
                <c:pt idx="202">
                  <c:v>1.6771949999999997E-2</c:v>
                </c:pt>
                <c:pt idx="203">
                  <c:v>1.6863449999999999E-2</c:v>
                </c:pt>
                <c:pt idx="204">
                  <c:v>1.6945799999999997E-2</c:v>
                </c:pt>
                <c:pt idx="205">
                  <c:v>1.7028149999999999E-2</c:v>
                </c:pt>
                <c:pt idx="206">
                  <c:v>1.7110499999999997E-2</c:v>
                </c:pt>
                <c:pt idx="207">
                  <c:v>1.7192850000000003E-2</c:v>
                </c:pt>
                <c:pt idx="208">
                  <c:v>1.7275200000000001E-2</c:v>
                </c:pt>
                <c:pt idx="209">
                  <c:v>1.7366699999999999E-2</c:v>
                </c:pt>
                <c:pt idx="210">
                  <c:v>1.7449050000000001E-2</c:v>
                </c:pt>
                <c:pt idx="211">
                  <c:v>1.7531399999999996E-2</c:v>
                </c:pt>
                <c:pt idx="212">
                  <c:v>1.7613749999999997E-2</c:v>
                </c:pt>
                <c:pt idx="213">
                  <c:v>1.7696099999999999E-2</c:v>
                </c:pt>
                <c:pt idx="214">
                  <c:v>1.7778449999999998E-2</c:v>
                </c:pt>
                <c:pt idx="215">
                  <c:v>1.7869949999999999E-2</c:v>
                </c:pt>
                <c:pt idx="216">
                  <c:v>1.7952300000000001E-2</c:v>
                </c:pt>
                <c:pt idx="217">
                  <c:v>1.8034649999999999E-2</c:v>
                </c:pt>
                <c:pt idx="218">
                  <c:v>1.8116999999999998E-2</c:v>
                </c:pt>
                <c:pt idx="219">
                  <c:v>1.819935E-2</c:v>
                </c:pt>
                <c:pt idx="220">
                  <c:v>1.8290849999999997E-2</c:v>
                </c:pt>
                <c:pt idx="221">
                  <c:v>1.8373199999999999E-2</c:v>
                </c:pt>
                <c:pt idx="222">
                  <c:v>1.8455550000000001E-2</c:v>
                </c:pt>
                <c:pt idx="223">
                  <c:v>1.8537900000000003E-2</c:v>
                </c:pt>
                <c:pt idx="224">
                  <c:v>1.8620250000000001E-2</c:v>
                </c:pt>
                <c:pt idx="225">
                  <c:v>1.87026E-2</c:v>
                </c:pt>
                <c:pt idx="226">
                  <c:v>1.8784949999999998E-2</c:v>
                </c:pt>
                <c:pt idx="227">
                  <c:v>1.8876449999999999E-2</c:v>
                </c:pt>
                <c:pt idx="228">
                  <c:v>1.8958800000000001E-2</c:v>
                </c:pt>
                <c:pt idx="229">
                  <c:v>1.904115E-2</c:v>
                </c:pt>
                <c:pt idx="230">
                  <c:v>1.9123499999999998E-2</c:v>
                </c:pt>
                <c:pt idx="231">
                  <c:v>1.9205849999999997E-2</c:v>
                </c:pt>
                <c:pt idx="232">
                  <c:v>1.9288199999999998E-2</c:v>
                </c:pt>
                <c:pt idx="233">
                  <c:v>1.9379699999999996E-2</c:v>
                </c:pt>
                <c:pt idx="234">
                  <c:v>1.9462049999999998E-2</c:v>
                </c:pt>
                <c:pt idx="235">
                  <c:v>1.9544400000000003E-2</c:v>
                </c:pt>
                <c:pt idx="236">
                  <c:v>1.9626750000000002E-2</c:v>
                </c:pt>
                <c:pt idx="237">
                  <c:v>1.9626750000000002E-2</c:v>
                </c:pt>
              </c:numCache>
            </c:numRef>
          </c:xVal>
          <c:yVal>
            <c:numRef>
              <c:f>'S1(water)'!$F$7:$F$244</c:f>
              <c:numCache>
                <c:formatCode>General</c:formatCode>
                <c:ptCount val="238"/>
                <c:pt idx="0">
                  <c:v>2.0373460637001725E-3</c:v>
                </c:pt>
                <c:pt idx="1">
                  <c:v>1.4261422445901211E-2</c:v>
                </c:pt>
                <c:pt idx="2">
                  <c:v>0.24855621977142109</c:v>
                </c:pt>
                <c:pt idx="3">
                  <c:v>1.0389897644450228</c:v>
                </c:pt>
                <c:pt idx="4">
                  <c:v>1.7132219891598681</c:v>
                </c:pt>
                <c:pt idx="5">
                  <c:v>2.3282956574848788</c:v>
                </c:pt>
                <c:pt idx="6">
                  <c:v>3.2121860863101848</c:v>
                </c:pt>
                <c:pt idx="7">
                  <c:v>4.1183904935876123</c:v>
                </c:pt>
                <c:pt idx="8">
                  <c:v>5.0530170858409633</c:v>
                </c:pt>
                <c:pt idx="9">
                  <c:v>6.0364289811097587</c:v>
                </c:pt>
                <c:pt idx="10">
                  <c:v>6.9708694904503705</c:v>
                </c:pt>
                <c:pt idx="11">
                  <c:v>7.9907048444445277</c:v>
                </c:pt>
                <c:pt idx="12">
                  <c:v>8.9147785478444881</c:v>
                </c:pt>
                <c:pt idx="13">
                  <c:v>9.9324313620946452</c:v>
                </c:pt>
                <c:pt idx="14">
                  <c:v>10.91334296701022</c:v>
                </c:pt>
                <c:pt idx="15">
                  <c:v>11.877880162196556</c:v>
                </c:pt>
                <c:pt idx="16">
                  <c:v>12.899338711369166</c:v>
                </c:pt>
                <c:pt idx="17">
                  <c:v>13.902317874562378</c:v>
                </c:pt>
                <c:pt idx="18">
                  <c:v>14.92767274660415</c:v>
                </c:pt>
                <c:pt idx="19">
                  <c:v>15.926481614505592</c:v>
                </c:pt>
                <c:pt idx="20">
                  <c:v>16.955743948305628</c:v>
                </c:pt>
                <c:pt idx="21">
                  <c:v>17.942182649146936</c:v>
                </c:pt>
                <c:pt idx="22">
                  <c:v>18.983500822246217</c:v>
                </c:pt>
                <c:pt idx="23">
                  <c:v>19.981908564558239</c:v>
                </c:pt>
                <c:pt idx="24">
                  <c:v>20.97219385795265</c:v>
                </c:pt>
                <c:pt idx="25">
                  <c:v>22.021426874688327</c:v>
                </c:pt>
                <c:pt idx="26">
                  <c:v>23.03599311107558</c:v>
                </c:pt>
                <c:pt idx="27">
                  <c:v>24.070840933036809</c:v>
                </c:pt>
                <c:pt idx="28">
                  <c:v>25.089343023079344</c:v>
                </c:pt>
                <c:pt idx="29">
                  <c:v>26.101565956992566</c:v>
                </c:pt>
                <c:pt idx="30">
                  <c:v>27.160632739352234</c:v>
                </c:pt>
                <c:pt idx="31">
                  <c:v>28.223705484545377</c:v>
                </c:pt>
                <c:pt idx="32">
                  <c:v>29.246026542898171</c:v>
                </c:pt>
                <c:pt idx="33">
                  <c:v>30.315082870721767</c:v>
                </c:pt>
                <c:pt idx="34">
                  <c:v>31.343393849537158</c:v>
                </c:pt>
                <c:pt idx="35">
                  <c:v>32.371527271812035</c:v>
                </c:pt>
                <c:pt idx="36">
                  <c:v>33.472963387924175</c:v>
                </c:pt>
                <c:pt idx="37">
                  <c:v>34.517389103831867</c:v>
                </c:pt>
                <c:pt idx="38">
                  <c:v>35.584141065948742</c:v>
                </c:pt>
                <c:pt idx="39">
                  <c:v>36.652878899376461</c:v>
                </c:pt>
                <c:pt idx="40">
                  <c:v>37.71953646678589</c:v>
                </c:pt>
                <c:pt idx="41">
                  <c:v>38.781949216326971</c:v>
                </c:pt>
                <c:pt idx="42">
                  <c:v>39.874958998687212</c:v>
                </c:pt>
                <c:pt idx="43">
                  <c:v>40.921150675617099</c:v>
                </c:pt>
                <c:pt idx="44">
                  <c:v>42.050686755236768</c:v>
                </c:pt>
                <c:pt idx="45">
                  <c:v>43.133409307541335</c:v>
                </c:pt>
                <c:pt idx="46">
                  <c:v>44.23643242277894</c:v>
                </c:pt>
                <c:pt idx="47">
                  <c:v>45.335217588143657</c:v>
                </c:pt>
                <c:pt idx="48">
                  <c:v>46.387337373291892</c:v>
                </c:pt>
                <c:pt idx="49">
                  <c:v>47.504498723484865</c:v>
                </c:pt>
                <c:pt idx="50">
                  <c:v>48.63179793654983</c:v>
                </c:pt>
                <c:pt idx="51">
                  <c:v>49.722470250827271</c:v>
                </c:pt>
                <c:pt idx="52">
                  <c:v>50.819218790633172</c:v>
                </c:pt>
                <c:pt idx="53">
                  <c:v>51.885312511161246</c:v>
                </c:pt>
                <c:pt idx="54">
                  <c:v>53.028783406378693</c:v>
                </c:pt>
                <c:pt idx="55">
                  <c:v>54.123439845548987</c:v>
                </c:pt>
                <c:pt idx="56">
                  <c:v>55.205882309060847</c:v>
                </c:pt>
                <c:pt idx="57">
                  <c:v>56.361500547046433</c:v>
                </c:pt>
                <c:pt idx="58">
                  <c:v>57.450016306900068</c:v>
                </c:pt>
                <c:pt idx="59">
                  <c:v>58.59328407737793</c:v>
                </c:pt>
                <c:pt idx="60">
                  <c:v>59.706178579135951</c:v>
                </c:pt>
                <c:pt idx="61">
                  <c:v>60.808902734843755</c:v>
                </c:pt>
                <c:pt idx="62">
                  <c:v>61.881130912929031</c:v>
                </c:pt>
                <c:pt idx="63">
                  <c:v>63.012309327992412</c:v>
                </c:pt>
                <c:pt idx="64">
                  <c:v>63.753198774956303</c:v>
                </c:pt>
                <c:pt idx="65">
                  <c:v>64.874105820476444</c:v>
                </c:pt>
                <c:pt idx="66">
                  <c:v>65.974807134547461</c:v>
                </c:pt>
                <c:pt idx="67">
                  <c:v>67.057221003548221</c:v>
                </c:pt>
                <c:pt idx="68">
                  <c:v>68.172165822385764</c:v>
                </c:pt>
                <c:pt idx="69">
                  <c:v>69.301348863721984</c:v>
                </c:pt>
                <c:pt idx="70">
                  <c:v>70.357270735573096</c:v>
                </c:pt>
                <c:pt idx="71">
                  <c:v>71.421442120547908</c:v>
                </c:pt>
                <c:pt idx="72">
                  <c:v>72.51205371935832</c:v>
                </c:pt>
                <c:pt idx="73">
                  <c:v>73.586424221079028</c:v>
                </c:pt>
                <c:pt idx="74">
                  <c:v>74.697400405098293</c:v>
                </c:pt>
                <c:pt idx="75">
                  <c:v>75.792139397986944</c:v>
                </c:pt>
                <c:pt idx="76">
                  <c:v>76.846254508123948</c:v>
                </c:pt>
                <c:pt idx="77">
                  <c:v>77.967392999263865</c:v>
                </c:pt>
                <c:pt idx="78">
                  <c:v>79.056119513025379</c:v>
                </c:pt>
                <c:pt idx="79">
                  <c:v>80.175362721789298</c:v>
                </c:pt>
                <c:pt idx="80">
                  <c:v>81.215376217418338</c:v>
                </c:pt>
                <c:pt idx="81">
                  <c:v>82.326557681890478</c:v>
                </c:pt>
                <c:pt idx="82">
                  <c:v>83.401193697558696</c:v>
                </c:pt>
                <c:pt idx="83">
                  <c:v>84.496147126213913</c:v>
                </c:pt>
                <c:pt idx="84">
                  <c:v>85.194889084326832</c:v>
                </c:pt>
                <c:pt idx="85">
                  <c:v>86.222911831179161</c:v>
                </c:pt>
                <c:pt idx="86">
                  <c:v>87.230656740547772</c:v>
                </c:pt>
                <c:pt idx="87">
                  <c:v>88.293320991901012</c:v>
                </c:pt>
                <c:pt idx="88">
                  <c:v>89.345872590904833</c:v>
                </c:pt>
                <c:pt idx="89">
                  <c:v>90.193202549357224</c:v>
                </c:pt>
                <c:pt idx="90">
                  <c:v>91.225540967610669</c:v>
                </c:pt>
                <c:pt idx="91">
                  <c:v>92.020155877727646</c:v>
                </c:pt>
                <c:pt idx="92">
                  <c:v>93.005862669834258</c:v>
                </c:pt>
                <c:pt idx="93">
                  <c:v>94.042435043519561</c:v>
                </c:pt>
                <c:pt idx="94">
                  <c:v>95.046550807925598</c:v>
                </c:pt>
                <c:pt idx="95">
                  <c:v>96.081241333874331</c:v>
                </c:pt>
                <c:pt idx="96">
                  <c:v>97.065166614925118</c:v>
                </c:pt>
                <c:pt idx="97">
                  <c:v>97.975994057919422</c:v>
                </c:pt>
                <c:pt idx="98">
                  <c:v>99.002730858663782</c:v>
                </c:pt>
                <c:pt idx="99">
                  <c:v>99.226764559055624</c:v>
                </c:pt>
                <c:pt idx="100">
                  <c:v>100.11137370528628</c:v>
                </c:pt>
                <c:pt idx="101">
                  <c:v>100.54494140869798</c:v>
                </c:pt>
                <c:pt idx="102">
                  <c:v>101.54757655957799</c:v>
                </c:pt>
                <c:pt idx="103">
                  <c:v>102.59296777870037</c:v>
                </c:pt>
                <c:pt idx="104">
                  <c:v>103.59372448892559</c:v>
                </c:pt>
                <c:pt idx="105">
                  <c:v>104.53968534097343</c:v>
                </c:pt>
                <c:pt idx="106">
                  <c:v>105.52840782978122</c:v>
                </c:pt>
                <c:pt idx="107">
                  <c:v>106.49294314494537</c:v>
                </c:pt>
                <c:pt idx="108">
                  <c:v>107.50826372819736</c:v>
                </c:pt>
                <c:pt idx="109">
                  <c:v>108.52163904841333</c:v>
                </c:pt>
                <c:pt idx="110">
                  <c:v>109.51681064304937</c:v>
                </c:pt>
                <c:pt idx="111">
                  <c:v>110.51817035399742</c:v>
                </c:pt>
                <c:pt idx="112">
                  <c:v>111.52165506909684</c:v>
                </c:pt>
                <c:pt idx="113">
                  <c:v>112.54166769110768</c:v>
                </c:pt>
                <c:pt idx="114">
                  <c:v>113.47420986326287</c:v>
                </c:pt>
                <c:pt idx="115">
                  <c:v>114.41294605862527</c:v>
                </c:pt>
                <c:pt idx="116">
                  <c:v>115.22575262085657</c:v>
                </c:pt>
                <c:pt idx="117">
                  <c:v>116.18907712669824</c:v>
                </c:pt>
                <c:pt idx="118">
                  <c:v>117.14640538204559</c:v>
                </c:pt>
                <c:pt idx="119">
                  <c:v>118.1345594242278</c:v>
                </c:pt>
                <c:pt idx="120">
                  <c:v>118.78311486634256</c:v>
                </c:pt>
                <c:pt idx="121">
                  <c:v>119.62692271554633</c:v>
                </c:pt>
                <c:pt idx="122">
                  <c:v>120.02562555033472</c:v>
                </c:pt>
                <c:pt idx="123">
                  <c:v>120.32683475567505</c:v>
                </c:pt>
                <c:pt idx="124">
                  <c:v>121.29088757892976</c:v>
                </c:pt>
                <c:pt idx="125">
                  <c:v>122.21264853255178</c:v>
                </c:pt>
                <c:pt idx="126">
                  <c:v>123.11188079144311</c:v>
                </c:pt>
                <c:pt idx="127">
                  <c:v>124.04375745733518</c:v>
                </c:pt>
                <c:pt idx="128">
                  <c:v>125.02454786497989</c:v>
                </c:pt>
                <c:pt idx="129">
                  <c:v>125.89566507699436</c:v>
                </c:pt>
                <c:pt idx="130">
                  <c:v>126.80349915595944</c:v>
                </c:pt>
                <c:pt idx="131">
                  <c:v>127.79924219579719</c:v>
                </c:pt>
                <c:pt idx="132">
                  <c:v>128.74800151633966</c:v>
                </c:pt>
                <c:pt idx="133">
                  <c:v>129.69078731207654</c:v>
                </c:pt>
                <c:pt idx="134">
                  <c:v>130.63980178944016</c:v>
                </c:pt>
                <c:pt idx="135">
                  <c:v>131.50353743850607</c:v>
                </c:pt>
                <c:pt idx="136">
                  <c:v>132.50161830304117</c:v>
                </c:pt>
                <c:pt idx="137">
                  <c:v>133.46568865810698</c:v>
                </c:pt>
                <c:pt idx="138">
                  <c:v>133.74208165737795</c:v>
                </c:pt>
                <c:pt idx="139">
                  <c:v>134.68768867386513</c:v>
                </c:pt>
                <c:pt idx="140">
                  <c:v>135.66597563815736</c:v>
                </c:pt>
                <c:pt idx="141">
                  <c:v>136.58135335026023</c:v>
                </c:pt>
                <c:pt idx="142">
                  <c:v>137.14702682882492</c:v>
                </c:pt>
                <c:pt idx="143">
                  <c:v>138.08758030801206</c:v>
                </c:pt>
                <c:pt idx="144">
                  <c:v>139.01152115076798</c:v>
                </c:pt>
                <c:pt idx="145">
                  <c:v>139.59793273146354</c:v>
                </c:pt>
                <c:pt idx="146">
                  <c:v>140.36551694728024</c:v>
                </c:pt>
                <c:pt idx="147">
                  <c:v>141.322430923881</c:v>
                </c:pt>
                <c:pt idx="148">
                  <c:v>141.87668700773915</c:v>
                </c:pt>
                <c:pt idx="149">
                  <c:v>142.77139730548544</c:v>
                </c:pt>
                <c:pt idx="150">
                  <c:v>143.70232100024765</c:v>
                </c:pt>
                <c:pt idx="151">
                  <c:v>143.6445720766749</c:v>
                </c:pt>
                <c:pt idx="152">
                  <c:v>144.57170172946007</c:v>
                </c:pt>
                <c:pt idx="153">
                  <c:v>145.48678062302</c:v>
                </c:pt>
                <c:pt idx="154">
                  <c:v>146.44475021526054</c:v>
                </c:pt>
                <c:pt idx="155">
                  <c:v>147.36894147665828</c:v>
                </c:pt>
                <c:pt idx="156">
                  <c:v>148.33335812407719</c:v>
                </c:pt>
                <c:pt idx="157">
                  <c:v>149.27555629495731</c:v>
                </c:pt>
                <c:pt idx="158">
                  <c:v>150.11209186549186</c:v>
                </c:pt>
                <c:pt idx="159">
                  <c:v>151.03223452278502</c:v>
                </c:pt>
                <c:pt idx="160">
                  <c:v>151.94847555205911</c:v>
                </c:pt>
                <c:pt idx="161">
                  <c:v>152.87783902517955</c:v>
                </c:pt>
                <c:pt idx="162">
                  <c:v>153.74965564859346</c:v>
                </c:pt>
                <c:pt idx="163">
                  <c:v>154.62367781295799</c:v>
                </c:pt>
                <c:pt idx="164">
                  <c:v>155.46937128974326</c:v>
                </c:pt>
                <c:pt idx="165">
                  <c:v>156.36002369918359</c:v>
                </c:pt>
                <c:pt idx="166">
                  <c:v>157.10222981985515</c:v>
                </c:pt>
                <c:pt idx="167">
                  <c:v>158.05717550304863</c:v>
                </c:pt>
                <c:pt idx="168">
                  <c:v>158.96669814612062</c:v>
                </c:pt>
                <c:pt idx="169">
                  <c:v>159.77051995853202</c:v>
                </c:pt>
                <c:pt idx="170">
                  <c:v>160.5154625989008</c:v>
                </c:pt>
                <c:pt idx="171">
                  <c:v>161.43570786723282</c:v>
                </c:pt>
                <c:pt idx="172">
                  <c:v>162.3337400840839</c:v>
                </c:pt>
                <c:pt idx="173">
                  <c:v>163.25325049936981</c:v>
                </c:pt>
                <c:pt idx="174">
                  <c:v>164.092612141074</c:v>
                </c:pt>
                <c:pt idx="175">
                  <c:v>164.96474884754261</c:v>
                </c:pt>
                <c:pt idx="176">
                  <c:v>165.87374118413877</c:v>
                </c:pt>
                <c:pt idx="177">
                  <c:v>166.79922588045486</c:v>
                </c:pt>
                <c:pt idx="178">
                  <c:v>167.73102131389331</c:v>
                </c:pt>
                <c:pt idx="179">
                  <c:v>168.61514667433937</c:v>
                </c:pt>
                <c:pt idx="180">
                  <c:v>169.55551087843375</c:v>
                </c:pt>
                <c:pt idx="181">
                  <c:v>170.35549170787741</c:v>
                </c:pt>
                <c:pt idx="182">
                  <c:v>171.24328287342357</c:v>
                </c:pt>
                <c:pt idx="183">
                  <c:v>171.75633015264322</c:v>
                </c:pt>
                <c:pt idx="184">
                  <c:v>172.57522012334411</c:v>
                </c:pt>
                <c:pt idx="185">
                  <c:v>173.42803975154257</c:v>
                </c:pt>
                <c:pt idx="186">
                  <c:v>174.32887132289702</c:v>
                </c:pt>
                <c:pt idx="187">
                  <c:v>175.17895765615799</c:v>
                </c:pt>
                <c:pt idx="188">
                  <c:v>176.07001771414849</c:v>
                </c:pt>
                <c:pt idx="189">
                  <c:v>176.85121218354303</c:v>
                </c:pt>
                <c:pt idx="190">
                  <c:v>177.69376609357721</c:v>
                </c:pt>
                <c:pt idx="191">
                  <c:v>178.47048103028422</c:v>
                </c:pt>
                <c:pt idx="192">
                  <c:v>179.29512008514988</c:v>
                </c:pt>
                <c:pt idx="193">
                  <c:v>179.99966834092837</c:v>
                </c:pt>
                <c:pt idx="194">
                  <c:v>180.90424915740525</c:v>
                </c:pt>
                <c:pt idx="195">
                  <c:v>181.78254331335</c:v>
                </c:pt>
                <c:pt idx="196">
                  <c:v>182.60395625876268</c:v>
                </c:pt>
                <c:pt idx="197">
                  <c:v>183.49015012075807</c:v>
                </c:pt>
                <c:pt idx="198">
                  <c:v>184.38748768383562</c:v>
                </c:pt>
                <c:pt idx="199">
                  <c:v>185.26465634739293</c:v>
                </c:pt>
                <c:pt idx="200">
                  <c:v>186.07881449887984</c:v>
                </c:pt>
                <c:pt idx="201">
                  <c:v>186.96663727578562</c:v>
                </c:pt>
                <c:pt idx="202">
                  <c:v>187.86285367570366</c:v>
                </c:pt>
                <c:pt idx="203">
                  <c:v>188.72811402316651</c:v>
                </c:pt>
                <c:pt idx="204">
                  <c:v>189.53299609955258</c:v>
                </c:pt>
                <c:pt idx="205">
                  <c:v>190.43401583859773</c:v>
                </c:pt>
                <c:pt idx="206">
                  <c:v>191.33527642356216</c:v>
                </c:pt>
                <c:pt idx="207">
                  <c:v>192.17555041544909</c:v>
                </c:pt>
                <c:pt idx="208">
                  <c:v>192.78745470140314</c:v>
                </c:pt>
                <c:pt idx="209">
                  <c:v>193.54810426005812</c:v>
                </c:pt>
                <c:pt idx="210">
                  <c:v>194.315594065299</c:v>
                </c:pt>
                <c:pt idx="211">
                  <c:v>194.91998616407048</c:v>
                </c:pt>
                <c:pt idx="212">
                  <c:v>195.69200624052104</c:v>
                </c:pt>
                <c:pt idx="213">
                  <c:v>196.47650970244158</c:v>
                </c:pt>
                <c:pt idx="214">
                  <c:v>197.25716437731234</c:v>
                </c:pt>
                <c:pt idx="215">
                  <c:v>197.97030777294879</c:v>
                </c:pt>
                <c:pt idx="216">
                  <c:v>198.70243360746218</c:v>
                </c:pt>
                <c:pt idx="217">
                  <c:v>199.53283224699456</c:v>
                </c:pt>
                <c:pt idx="218">
                  <c:v>200.39003382278332</c:v>
                </c:pt>
                <c:pt idx="219">
                  <c:v>201.23931761195882</c:v>
                </c:pt>
                <c:pt idx="220">
                  <c:v>202.13559330293853</c:v>
                </c:pt>
                <c:pt idx="221">
                  <c:v>202.93841744999176</c:v>
                </c:pt>
                <c:pt idx="222">
                  <c:v>203.79053169984996</c:v>
                </c:pt>
                <c:pt idx="223">
                  <c:v>204.52846726556825</c:v>
                </c:pt>
                <c:pt idx="224">
                  <c:v>205.26868813860133</c:v>
                </c:pt>
                <c:pt idx="225">
                  <c:v>206.01732772527666</c:v>
                </c:pt>
                <c:pt idx="226">
                  <c:v>206.82549020609531</c:v>
                </c:pt>
                <c:pt idx="227">
                  <c:v>207.67468886047428</c:v>
                </c:pt>
                <c:pt idx="228">
                  <c:v>208.4895250248195</c:v>
                </c:pt>
                <c:pt idx="229">
                  <c:v>209.38231606258503</c:v>
                </c:pt>
                <c:pt idx="230">
                  <c:v>210.21199600034609</c:v>
                </c:pt>
                <c:pt idx="231">
                  <c:v>211.02762813673127</c:v>
                </c:pt>
                <c:pt idx="232">
                  <c:v>211.65128669014422</c:v>
                </c:pt>
                <c:pt idx="233">
                  <c:v>212.45314251226611</c:v>
                </c:pt>
                <c:pt idx="234">
                  <c:v>213.29821632610012</c:v>
                </c:pt>
                <c:pt idx="235">
                  <c:v>213.57896358076039</c:v>
                </c:pt>
                <c:pt idx="236">
                  <c:v>213.4425351685812</c:v>
                </c:pt>
                <c:pt idx="237">
                  <c:v>78.509127643959587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C03-403B-B048-CFF7F68386D7}"/>
            </c:ext>
          </c:extLst>
        </c:ser>
        <c:ser>
          <c:idx val="5"/>
          <c:order val="5"/>
          <c:tx>
            <c:v>S3(water)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'S3(water)'!$G$7:$G$210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8.5387499999999995E-5</c:v>
                </c:pt>
                <c:pt idx="9">
                  <c:v>1.7077499999999999E-4</c:v>
                </c:pt>
                <c:pt idx="10">
                  <c:v>2.561625E-4</c:v>
                </c:pt>
                <c:pt idx="11">
                  <c:v>3.4154999999999998E-4</c:v>
                </c:pt>
                <c:pt idx="12">
                  <c:v>4.1917499999999998E-4</c:v>
                </c:pt>
                <c:pt idx="13">
                  <c:v>5.0456250000000002E-4</c:v>
                </c:pt>
                <c:pt idx="14">
                  <c:v>5.8994999999999989E-4</c:v>
                </c:pt>
                <c:pt idx="15">
                  <c:v>6.7533749999999998E-4</c:v>
                </c:pt>
                <c:pt idx="16">
                  <c:v>7.6072499999999986E-4</c:v>
                </c:pt>
                <c:pt idx="17">
                  <c:v>8.4611249999999995E-4</c:v>
                </c:pt>
                <c:pt idx="18">
                  <c:v>9.2373749999999995E-4</c:v>
                </c:pt>
                <c:pt idx="19">
                  <c:v>1.009125E-3</c:v>
                </c:pt>
                <c:pt idx="20">
                  <c:v>1.0945124999999997E-3</c:v>
                </c:pt>
                <c:pt idx="21">
                  <c:v>1.1798999999999998E-3</c:v>
                </c:pt>
                <c:pt idx="22">
                  <c:v>1.2652874999999999E-3</c:v>
                </c:pt>
                <c:pt idx="23">
                  <c:v>1.350675E-3</c:v>
                </c:pt>
                <c:pt idx="24">
                  <c:v>1.4283000000000002E-3</c:v>
                </c:pt>
                <c:pt idx="25">
                  <c:v>1.5136874999999996E-3</c:v>
                </c:pt>
                <c:pt idx="26">
                  <c:v>1.5990749999999997E-3</c:v>
                </c:pt>
                <c:pt idx="27">
                  <c:v>1.6844625E-3</c:v>
                </c:pt>
                <c:pt idx="28">
                  <c:v>1.7698500000000001E-3</c:v>
                </c:pt>
                <c:pt idx="29">
                  <c:v>1.8552374999999998E-3</c:v>
                </c:pt>
                <c:pt idx="30">
                  <c:v>1.9328625E-3</c:v>
                </c:pt>
                <c:pt idx="31">
                  <c:v>2.0182500000000001E-3</c:v>
                </c:pt>
                <c:pt idx="32">
                  <c:v>2.1036375E-3</c:v>
                </c:pt>
                <c:pt idx="33">
                  <c:v>2.1890249999999994E-3</c:v>
                </c:pt>
                <c:pt idx="34">
                  <c:v>2.2744124999999997E-3</c:v>
                </c:pt>
                <c:pt idx="35">
                  <c:v>2.3597999999999996E-3</c:v>
                </c:pt>
                <c:pt idx="36">
                  <c:v>2.4451874999999999E-3</c:v>
                </c:pt>
                <c:pt idx="37">
                  <c:v>2.5228125000000003E-3</c:v>
                </c:pt>
                <c:pt idx="38">
                  <c:v>2.6081999999999998E-3</c:v>
                </c:pt>
                <c:pt idx="39">
                  <c:v>2.6935874999999996E-3</c:v>
                </c:pt>
                <c:pt idx="40">
                  <c:v>2.7789749999999995E-3</c:v>
                </c:pt>
                <c:pt idx="41">
                  <c:v>2.8643624999999994E-3</c:v>
                </c:pt>
                <c:pt idx="42">
                  <c:v>2.9419874999999994E-3</c:v>
                </c:pt>
                <c:pt idx="43">
                  <c:v>3.0273749999999993E-3</c:v>
                </c:pt>
                <c:pt idx="44">
                  <c:v>3.1127624999999996E-3</c:v>
                </c:pt>
                <c:pt idx="45">
                  <c:v>3.1981499999999994E-3</c:v>
                </c:pt>
                <c:pt idx="46">
                  <c:v>3.2835374999999993E-3</c:v>
                </c:pt>
                <c:pt idx="47">
                  <c:v>3.368925E-3</c:v>
                </c:pt>
                <c:pt idx="48">
                  <c:v>3.44655E-3</c:v>
                </c:pt>
                <c:pt idx="49">
                  <c:v>3.5319374999999999E-3</c:v>
                </c:pt>
                <c:pt idx="50">
                  <c:v>3.6173249999999994E-3</c:v>
                </c:pt>
                <c:pt idx="51">
                  <c:v>3.7027125000000001E-3</c:v>
                </c:pt>
                <c:pt idx="52">
                  <c:v>3.7881E-3</c:v>
                </c:pt>
                <c:pt idx="53">
                  <c:v>3.8734874999999998E-3</c:v>
                </c:pt>
                <c:pt idx="54">
                  <c:v>3.9511125000000003E-3</c:v>
                </c:pt>
                <c:pt idx="55">
                  <c:v>4.0365000000000002E-3</c:v>
                </c:pt>
                <c:pt idx="56">
                  <c:v>4.1218874999999992E-3</c:v>
                </c:pt>
                <c:pt idx="57">
                  <c:v>4.2072749999999999E-3</c:v>
                </c:pt>
                <c:pt idx="58">
                  <c:v>4.2926624999999998E-3</c:v>
                </c:pt>
                <c:pt idx="59">
                  <c:v>4.3780499999999988E-3</c:v>
                </c:pt>
                <c:pt idx="60">
                  <c:v>4.4556749999999992E-3</c:v>
                </c:pt>
                <c:pt idx="61">
                  <c:v>4.5410624999999991E-3</c:v>
                </c:pt>
                <c:pt idx="62">
                  <c:v>4.626449999999999E-3</c:v>
                </c:pt>
                <c:pt idx="63">
                  <c:v>4.7118374999999997E-3</c:v>
                </c:pt>
                <c:pt idx="64">
                  <c:v>4.7972249999999996E-3</c:v>
                </c:pt>
                <c:pt idx="65">
                  <c:v>4.8826124999999995E-3</c:v>
                </c:pt>
                <c:pt idx="66">
                  <c:v>4.9602374999999999E-3</c:v>
                </c:pt>
                <c:pt idx="67">
                  <c:v>5.0456250000000006E-3</c:v>
                </c:pt>
                <c:pt idx="68">
                  <c:v>5.1310124999999996E-3</c:v>
                </c:pt>
                <c:pt idx="69">
                  <c:v>5.2163999999999995E-3</c:v>
                </c:pt>
                <c:pt idx="70">
                  <c:v>5.3017874999999994E-3</c:v>
                </c:pt>
                <c:pt idx="71">
                  <c:v>5.3871749999999993E-3</c:v>
                </c:pt>
                <c:pt idx="72">
                  <c:v>5.4647999999999997E-3</c:v>
                </c:pt>
                <c:pt idx="73">
                  <c:v>5.5501875000000004E-3</c:v>
                </c:pt>
                <c:pt idx="74">
                  <c:v>5.6355749999999994E-3</c:v>
                </c:pt>
                <c:pt idx="75">
                  <c:v>5.7209624999999993E-3</c:v>
                </c:pt>
                <c:pt idx="76">
                  <c:v>5.8063499999999992E-3</c:v>
                </c:pt>
                <c:pt idx="77">
                  <c:v>5.8917374999999991E-3</c:v>
                </c:pt>
                <c:pt idx="78">
                  <c:v>5.9693624999999995E-3</c:v>
                </c:pt>
                <c:pt idx="79">
                  <c:v>6.0547499999999985E-3</c:v>
                </c:pt>
                <c:pt idx="80">
                  <c:v>6.1401375000000001E-3</c:v>
                </c:pt>
                <c:pt idx="81">
                  <c:v>6.2255249999999991E-3</c:v>
                </c:pt>
                <c:pt idx="82">
                  <c:v>6.3109124999999999E-3</c:v>
                </c:pt>
                <c:pt idx="83">
                  <c:v>6.3962999999999989E-3</c:v>
                </c:pt>
                <c:pt idx="84">
                  <c:v>6.4739249999999993E-3</c:v>
                </c:pt>
                <c:pt idx="85">
                  <c:v>6.5593125E-3</c:v>
                </c:pt>
                <c:pt idx="86">
                  <c:v>6.6446999999999999E-3</c:v>
                </c:pt>
                <c:pt idx="87">
                  <c:v>6.7300874999999989E-3</c:v>
                </c:pt>
                <c:pt idx="88">
                  <c:v>6.8154749999999997E-3</c:v>
                </c:pt>
                <c:pt idx="89">
                  <c:v>6.9008624999999987E-3</c:v>
                </c:pt>
                <c:pt idx="90">
                  <c:v>6.9784875E-3</c:v>
                </c:pt>
                <c:pt idx="91">
                  <c:v>7.0638749999999998E-3</c:v>
                </c:pt>
                <c:pt idx="92">
                  <c:v>7.1492624999999988E-3</c:v>
                </c:pt>
                <c:pt idx="93">
                  <c:v>7.2346500000000005E-3</c:v>
                </c:pt>
                <c:pt idx="94">
                  <c:v>7.3200374999999986E-3</c:v>
                </c:pt>
                <c:pt idx="95">
                  <c:v>7.4054250000000002E-3</c:v>
                </c:pt>
                <c:pt idx="96">
                  <c:v>7.4908124999999992E-3</c:v>
                </c:pt>
                <c:pt idx="97">
                  <c:v>7.5684374999999996E-3</c:v>
                </c:pt>
                <c:pt idx="98">
                  <c:v>7.6538249999999995E-3</c:v>
                </c:pt>
                <c:pt idx="99">
                  <c:v>7.7392125000000003E-3</c:v>
                </c:pt>
                <c:pt idx="100">
                  <c:v>7.8245999999999993E-3</c:v>
                </c:pt>
                <c:pt idx="101">
                  <c:v>7.9099875E-3</c:v>
                </c:pt>
                <c:pt idx="102">
                  <c:v>7.9876125000000013E-3</c:v>
                </c:pt>
                <c:pt idx="103">
                  <c:v>8.0730000000000003E-3</c:v>
                </c:pt>
                <c:pt idx="104">
                  <c:v>8.1583875000000011E-3</c:v>
                </c:pt>
                <c:pt idx="105">
                  <c:v>8.2437749999999983E-3</c:v>
                </c:pt>
                <c:pt idx="106">
                  <c:v>8.3291625000000008E-3</c:v>
                </c:pt>
                <c:pt idx="107">
                  <c:v>8.4145499999999998E-3</c:v>
                </c:pt>
                <c:pt idx="108">
                  <c:v>8.4921749999999994E-3</c:v>
                </c:pt>
                <c:pt idx="109">
                  <c:v>8.5775625000000001E-3</c:v>
                </c:pt>
                <c:pt idx="110">
                  <c:v>8.6629500000000009E-3</c:v>
                </c:pt>
                <c:pt idx="111">
                  <c:v>8.7483374999999999E-3</c:v>
                </c:pt>
                <c:pt idx="112">
                  <c:v>8.8337250000000006E-3</c:v>
                </c:pt>
                <c:pt idx="113">
                  <c:v>8.9191124999999996E-3</c:v>
                </c:pt>
                <c:pt idx="114">
                  <c:v>9.0045000000000004E-3</c:v>
                </c:pt>
                <c:pt idx="115">
                  <c:v>9.0821250000000017E-3</c:v>
                </c:pt>
                <c:pt idx="116">
                  <c:v>9.1675125000000007E-3</c:v>
                </c:pt>
                <c:pt idx="117">
                  <c:v>9.2529000000000014E-3</c:v>
                </c:pt>
                <c:pt idx="118">
                  <c:v>9.3382874999999987E-3</c:v>
                </c:pt>
                <c:pt idx="119">
                  <c:v>9.4236749999999994E-3</c:v>
                </c:pt>
                <c:pt idx="120">
                  <c:v>9.5090625000000002E-3</c:v>
                </c:pt>
                <c:pt idx="121">
                  <c:v>9.5866874999999997E-3</c:v>
                </c:pt>
                <c:pt idx="122">
                  <c:v>9.6720749999999987E-3</c:v>
                </c:pt>
                <c:pt idx="123">
                  <c:v>9.7574625000000012E-3</c:v>
                </c:pt>
                <c:pt idx="124">
                  <c:v>9.8428500000000002E-3</c:v>
                </c:pt>
                <c:pt idx="125">
                  <c:v>9.928237500000001E-3</c:v>
                </c:pt>
                <c:pt idx="126">
                  <c:v>1.0013625E-2</c:v>
                </c:pt>
                <c:pt idx="127">
                  <c:v>1.0091250000000001E-2</c:v>
                </c:pt>
                <c:pt idx="128">
                  <c:v>1.01766375E-2</c:v>
                </c:pt>
                <c:pt idx="129">
                  <c:v>1.0262024999999999E-2</c:v>
                </c:pt>
                <c:pt idx="130">
                  <c:v>1.0347412500000002E-2</c:v>
                </c:pt>
                <c:pt idx="131">
                  <c:v>1.0432799999999999E-2</c:v>
                </c:pt>
                <c:pt idx="132">
                  <c:v>1.0510424999999999E-2</c:v>
                </c:pt>
                <c:pt idx="133">
                  <c:v>1.0595812500000001E-2</c:v>
                </c:pt>
                <c:pt idx="134">
                  <c:v>1.06812E-2</c:v>
                </c:pt>
                <c:pt idx="135">
                  <c:v>1.0766587499999997E-2</c:v>
                </c:pt>
                <c:pt idx="136">
                  <c:v>1.0851975E-2</c:v>
                </c:pt>
                <c:pt idx="137">
                  <c:v>1.0937362500000001E-2</c:v>
                </c:pt>
                <c:pt idx="138">
                  <c:v>1.1014987499999997E-2</c:v>
                </c:pt>
                <c:pt idx="139">
                  <c:v>1.1100375000000003E-2</c:v>
                </c:pt>
                <c:pt idx="140">
                  <c:v>1.11857625E-2</c:v>
                </c:pt>
                <c:pt idx="141">
                  <c:v>1.1271150000000001E-2</c:v>
                </c:pt>
                <c:pt idx="142">
                  <c:v>1.13565375E-2</c:v>
                </c:pt>
                <c:pt idx="143">
                  <c:v>1.1441925000000002E-2</c:v>
                </c:pt>
                <c:pt idx="144">
                  <c:v>1.1527312499999999E-2</c:v>
                </c:pt>
                <c:pt idx="145">
                  <c:v>1.1604937500000001E-2</c:v>
                </c:pt>
                <c:pt idx="146">
                  <c:v>1.1690325E-2</c:v>
                </c:pt>
                <c:pt idx="147">
                  <c:v>1.17757125E-2</c:v>
                </c:pt>
                <c:pt idx="148">
                  <c:v>1.1861099999999998E-2</c:v>
                </c:pt>
                <c:pt idx="149">
                  <c:v>1.19464875E-2</c:v>
                </c:pt>
                <c:pt idx="150">
                  <c:v>1.2031875000000001E-2</c:v>
                </c:pt>
                <c:pt idx="151">
                  <c:v>1.2109499999999997E-2</c:v>
                </c:pt>
                <c:pt idx="152">
                  <c:v>1.2194887500000003E-2</c:v>
                </c:pt>
                <c:pt idx="153">
                  <c:v>1.2280275E-2</c:v>
                </c:pt>
                <c:pt idx="154">
                  <c:v>1.2365662500000001E-2</c:v>
                </c:pt>
                <c:pt idx="155">
                  <c:v>1.2451049999999998E-2</c:v>
                </c:pt>
                <c:pt idx="156">
                  <c:v>1.2536437500000002E-2</c:v>
                </c:pt>
                <c:pt idx="157">
                  <c:v>1.2614062499999999E-2</c:v>
                </c:pt>
                <c:pt idx="158">
                  <c:v>1.2699450000000001E-2</c:v>
                </c:pt>
                <c:pt idx="159">
                  <c:v>1.27848375E-2</c:v>
                </c:pt>
                <c:pt idx="160">
                  <c:v>1.2870224999999999E-2</c:v>
                </c:pt>
                <c:pt idx="161">
                  <c:v>1.2955612499999998E-2</c:v>
                </c:pt>
                <c:pt idx="162">
                  <c:v>1.3033237499999999E-2</c:v>
                </c:pt>
                <c:pt idx="163">
                  <c:v>1.3118625E-2</c:v>
                </c:pt>
                <c:pt idx="164">
                  <c:v>1.3204012499999997E-2</c:v>
                </c:pt>
                <c:pt idx="165">
                  <c:v>1.3289400000000002E-2</c:v>
                </c:pt>
                <c:pt idx="166">
                  <c:v>1.3374787500000001E-2</c:v>
                </c:pt>
                <c:pt idx="167">
                  <c:v>1.3460175000000001E-2</c:v>
                </c:pt>
                <c:pt idx="168">
                  <c:v>1.3537800000000003E-2</c:v>
                </c:pt>
                <c:pt idx="169">
                  <c:v>1.36231875E-2</c:v>
                </c:pt>
                <c:pt idx="170">
                  <c:v>1.3708574999999999E-2</c:v>
                </c:pt>
                <c:pt idx="171">
                  <c:v>1.3793962500000001E-2</c:v>
                </c:pt>
                <c:pt idx="172">
                  <c:v>1.3879349999999999E-2</c:v>
                </c:pt>
                <c:pt idx="173">
                  <c:v>1.3964737499999999E-2</c:v>
                </c:pt>
                <c:pt idx="174">
                  <c:v>1.4050124999999998E-2</c:v>
                </c:pt>
                <c:pt idx="175">
                  <c:v>1.412775E-2</c:v>
                </c:pt>
                <c:pt idx="176">
                  <c:v>1.4213137499999999E-2</c:v>
                </c:pt>
                <c:pt idx="177">
                  <c:v>1.4298524999999998E-2</c:v>
                </c:pt>
                <c:pt idx="178">
                  <c:v>1.4383912500000002E-2</c:v>
                </c:pt>
                <c:pt idx="179">
                  <c:v>1.4469300000000001E-2</c:v>
                </c:pt>
                <c:pt idx="180">
                  <c:v>1.4546924999999999E-2</c:v>
                </c:pt>
                <c:pt idx="181">
                  <c:v>1.4632312499999999E-2</c:v>
                </c:pt>
                <c:pt idx="182">
                  <c:v>1.47177E-2</c:v>
                </c:pt>
                <c:pt idx="183">
                  <c:v>1.4803087499999999E-2</c:v>
                </c:pt>
                <c:pt idx="184">
                  <c:v>1.4888475000000002E-2</c:v>
                </c:pt>
                <c:pt idx="185">
                  <c:v>1.4973862499999999E-2</c:v>
                </c:pt>
                <c:pt idx="186">
                  <c:v>1.50514875E-2</c:v>
                </c:pt>
                <c:pt idx="187">
                  <c:v>1.5136875000000001E-2</c:v>
                </c:pt>
                <c:pt idx="188">
                  <c:v>1.5222262499999998E-2</c:v>
                </c:pt>
                <c:pt idx="189">
                  <c:v>1.5307649999999999E-2</c:v>
                </c:pt>
                <c:pt idx="190">
                  <c:v>1.5393037499999998E-2</c:v>
                </c:pt>
                <c:pt idx="191">
                  <c:v>1.5478425000000002E-2</c:v>
                </c:pt>
                <c:pt idx="192">
                  <c:v>1.5556049999999998E-2</c:v>
                </c:pt>
                <c:pt idx="193">
                  <c:v>1.5641437500000001E-2</c:v>
                </c:pt>
                <c:pt idx="194">
                  <c:v>1.5726825000000003E-2</c:v>
                </c:pt>
                <c:pt idx="195">
                  <c:v>1.5812212499999999E-2</c:v>
                </c:pt>
                <c:pt idx="196">
                  <c:v>1.5897599999999998E-2</c:v>
                </c:pt>
                <c:pt idx="197">
                  <c:v>1.59829875E-2</c:v>
                </c:pt>
                <c:pt idx="198">
                  <c:v>1.6060612499999998E-2</c:v>
                </c:pt>
                <c:pt idx="199">
                  <c:v>1.6146000000000001E-2</c:v>
                </c:pt>
                <c:pt idx="200">
                  <c:v>1.62313875E-2</c:v>
                </c:pt>
                <c:pt idx="201">
                  <c:v>1.6316775000000002E-2</c:v>
                </c:pt>
                <c:pt idx="202">
                  <c:v>1.6402162499999998E-2</c:v>
                </c:pt>
                <c:pt idx="203">
                  <c:v>1.6464262499999997E-2</c:v>
                </c:pt>
              </c:numCache>
            </c:numRef>
          </c:xVal>
          <c:yVal>
            <c:numRef>
              <c:f>'S3(water)'!$F$7:$F$210</c:f>
              <c:numCache>
                <c:formatCode>General</c:formatCode>
                <c:ptCount val="204"/>
                <c:pt idx="0">
                  <c:v>8.3848266499976336E-3</c:v>
                </c:pt>
                <c:pt idx="1">
                  <c:v>1.117976886666351E-2</c:v>
                </c:pt>
                <c:pt idx="2">
                  <c:v>2.7949422166658775E-2</c:v>
                </c:pt>
                <c:pt idx="3">
                  <c:v>1.117976886666351E-2</c:v>
                </c:pt>
                <c:pt idx="4">
                  <c:v>2.2359537733327019E-2</c:v>
                </c:pt>
                <c:pt idx="5">
                  <c:v>1.117976886666351E-2</c:v>
                </c:pt>
                <c:pt idx="6">
                  <c:v>0.21800549289993845</c:v>
                </c:pt>
                <c:pt idx="7">
                  <c:v>0.99220448691638641</c:v>
                </c:pt>
                <c:pt idx="8">
                  <c:v>1.9982708336914359</c:v>
                </c:pt>
                <c:pt idx="9">
                  <c:v>3.0433510739076364</c:v>
                </c:pt>
                <c:pt idx="10">
                  <c:v>4.0184569542774016</c:v>
                </c:pt>
                <c:pt idx="11">
                  <c:v>5.0689075446809957</c:v>
                </c:pt>
                <c:pt idx="12">
                  <c:v>6.1779579211247748</c:v>
                </c:pt>
                <c:pt idx="13">
                  <c:v>7.2896669280461701</c:v>
                </c:pt>
                <c:pt idx="14">
                  <c:v>8.3314202499433012</c:v>
                </c:pt>
                <c:pt idx="15">
                  <c:v>9.4736509933888442</c:v>
                </c:pt>
                <c:pt idx="16">
                  <c:v>10.540348715563347</c:v>
                </c:pt>
                <c:pt idx="17">
                  <c:v>11.651647560766591</c:v>
                </c:pt>
                <c:pt idx="18">
                  <c:v>12.765698355826334</c:v>
                </c:pt>
                <c:pt idx="19">
                  <c:v>13.957815526616729</c:v>
                </c:pt>
                <c:pt idx="20">
                  <c:v>15.015765760811922</c:v>
                </c:pt>
                <c:pt idx="21">
                  <c:v>16.109942491883839</c:v>
                </c:pt>
                <c:pt idx="22">
                  <c:v>17.223586636602178</c:v>
                </c:pt>
                <c:pt idx="23">
                  <c:v>18.342734938384808</c:v>
                </c:pt>
                <c:pt idx="24">
                  <c:v>19.464670958300445</c:v>
                </c:pt>
                <c:pt idx="25">
                  <c:v>20.639517625202586</c:v>
                </c:pt>
                <c:pt idx="26">
                  <c:v>21.772400822509571</c:v>
                </c:pt>
                <c:pt idx="27">
                  <c:v>22.877290204269059</c:v>
                </c:pt>
                <c:pt idx="28">
                  <c:v>24.004451501338153</c:v>
                </c:pt>
                <c:pt idx="29">
                  <c:v>25.198558545497399</c:v>
                </c:pt>
                <c:pt idx="30">
                  <c:v>26.356390872669007</c:v>
                </c:pt>
                <c:pt idx="31">
                  <c:v>27.522452997806116</c:v>
                </c:pt>
                <c:pt idx="32">
                  <c:v>28.610287053785733</c:v>
                </c:pt>
                <c:pt idx="33">
                  <c:v>29.734363803695558</c:v>
                </c:pt>
                <c:pt idx="34">
                  <c:v>30.94772307349875</c:v>
                </c:pt>
                <c:pt idx="35">
                  <c:v>32.15544779331627</c:v>
                </c:pt>
                <c:pt idx="36">
                  <c:v>33.268216164639149</c:v>
                </c:pt>
                <c:pt idx="37">
                  <c:v>34.445240889431666</c:v>
                </c:pt>
                <c:pt idx="38">
                  <c:v>35.636088398767832</c:v>
                </c:pt>
                <c:pt idx="39">
                  <c:v>36.812942655202804</c:v>
                </c:pt>
                <c:pt idx="40">
                  <c:v>37.97301696774484</c:v>
                </c:pt>
                <c:pt idx="41">
                  <c:v>39.138644160006685</c:v>
                </c:pt>
                <c:pt idx="42">
                  <c:v>40.326666761998666</c:v>
                </c:pt>
                <c:pt idx="43">
                  <c:v>41.531315782284068</c:v>
                </c:pt>
                <c:pt idx="44">
                  <c:v>42.694080366096912</c:v>
                </c:pt>
                <c:pt idx="45">
                  <c:v>43.84287436441268</c:v>
                </c:pt>
                <c:pt idx="46">
                  <c:v>44.997236788440922</c:v>
                </c:pt>
                <c:pt idx="47">
                  <c:v>46.210192553952538</c:v>
                </c:pt>
                <c:pt idx="48">
                  <c:v>47.347880584193248</c:v>
                </c:pt>
                <c:pt idx="49">
                  <c:v>48.54407748075927</c:v>
                </c:pt>
                <c:pt idx="50">
                  <c:v>49.720738661667092</c:v>
                </c:pt>
                <c:pt idx="51">
                  <c:v>50.947629142072934</c:v>
                </c:pt>
                <c:pt idx="52">
                  <c:v>52.1856842312854</c:v>
                </c:pt>
                <c:pt idx="53">
                  <c:v>53.328874020550941</c:v>
                </c:pt>
                <c:pt idx="54">
                  <c:v>54.460988854028976</c:v>
                </c:pt>
                <c:pt idx="55">
                  <c:v>55.715813808216389</c:v>
                </c:pt>
                <c:pt idx="56">
                  <c:v>56.864625877908828</c:v>
                </c:pt>
                <c:pt idx="57">
                  <c:v>58.030200520250553</c:v>
                </c:pt>
                <c:pt idx="58">
                  <c:v>59.2264910233758</c:v>
                </c:pt>
                <c:pt idx="59">
                  <c:v>60.450709448735395</c:v>
                </c:pt>
                <c:pt idx="60">
                  <c:v>61.524345803485112</c:v>
                </c:pt>
                <c:pt idx="61">
                  <c:v>62.798844919207312</c:v>
                </c:pt>
                <c:pt idx="62">
                  <c:v>63.986887606401723</c:v>
                </c:pt>
                <c:pt idx="63">
                  <c:v>65.121959533104231</c:v>
                </c:pt>
                <c:pt idx="64">
                  <c:v>66.276605129236032</c:v>
                </c:pt>
                <c:pt idx="65">
                  <c:v>67.506626993677727</c:v>
                </c:pt>
                <c:pt idx="66">
                  <c:v>68.70045417067567</c:v>
                </c:pt>
                <c:pt idx="67">
                  <c:v>69.874772762463607</c:v>
                </c:pt>
                <c:pt idx="68">
                  <c:v>71.012877619468767</c:v>
                </c:pt>
                <c:pt idx="69">
                  <c:v>72.245900069356509</c:v>
                </c:pt>
                <c:pt idx="70">
                  <c:v>73.384126138400958</c:v>
                </c:pt>
                <c:pt idx="71">
                  <c:v>74.59216641466071</c:v>
                </c:pt>
                <c:pt idx="72">
                  <c:v>75.741678005831119</c:v>
                </c:pt>
                <c:pt idx="73">
                  <c:v>76.933112458220862</c:v>
                </c:pt>
                <c:pt idx="74">
                  <c:v>78.079982322577436</c:v>
                </c:pt>
                <c:pt idx="75">
                  <c:v>79.146020709180277</c:v>
                </c:pt>
                <c:pt idx="76">
                  <c:v>80.178659478969678</c:v>
                </c:pt>
                <c:pt idx="77">
                  <c:v>81.295081099629513</c:v>
                </c:pt>
                <c:pt idx="78">
                  <c:v>82.464550464327246</c:v>
                </c:pt>
                <c:pt idx="79">
                  <c:v>83.631361864941994</c:v>
                </c:pt>
                <c:pt idx="80">
                  <c:v>84.767575993242133</c:v>
                </c:pt>
                <c:pt idx="81">
                  <c:v>85.959687813297322</c:v>
                </c:pt>
                <c:pt idx="82">
                  <c:v>87.096097617102174</c:v>
                </c:pt>
                <c:pt idx="83">
                  <c:v>88.257720947435118</c:v>
                </c:pt>
                <c:pt idx="84">
                  <c:v>89.436094159898403</c:v>
                </c:pt>
                <c:pt idx="85">
                  <c:v>90.564441546613438</c:v>
                </c:pt>
                <c:pt idx="86">
                  <c:v>91.701270861343929</c:v>
                </c:pt>
                <c:pt idx="87">
                  <c:v>92.827053570224265</c:v>
                </c:pt>
                <c:pt idx="88">
                  <c:v>93.969695491618481</c:v>
                </c:pt>
                <c:pt idx="89">
                  <c:v>95.039908742970582</c:v>
                </c:pt>
                <c:pt idx="90">
                  <c:v>96.12404432493274</c:v>
                </c:pt>
                <c:pt idx="91">
                  <c:v>97.211236860103256</c:v>
                </c:pt>
                <c:pt idx="92">
                  <c:v>98.287395176831097</c:v>
                </c:pt>
                <c:pt idx="93">
                  <c:v>99.455772523006942</c:v>
                </c:pt>
                <c:pt idx="94">
                  <c:v>100.39545582416349</c:v>
                </c:pt>
                <c:pt idx="95">
                  <c:v>101.54457077917263</c:v>
                </c:pt>
                <c:pt idx="96">
                  <c:v>102.67150210623355</c:v>
                </c:pt>
                <c:pt idx="97">
                  <c:v>103.74812080531581</c:v>
                </c:pt>
                <c:pt idx="98">
                  <c:v>104.76090606812701</c:v>
                </c:pt>
                <c:pt idx="99">
                  <c:v>105.76825407491748</c:v>
                </c:pt>
                <c:pt idx="100">
                  <c:v>106.85389751030742</c:v>
                </c:pt>
                <c:pt idx="101">
                  <c:v>107.84758909234674</c:v>
                </c:pt>
                <c:pt idx="102">
                  <c:v>108.90256047755715</c:v>
                </c:pt>
                <c:pt idx="103">
                  <c:v>109.9188785350255</c:v>
                </c:pt>
                <c:pt idx="104">
                  <c:v>110.78183257214482</c:v>
                </c:pt>
                <c:pt idx="105">
                  <c:v>111.76496886234536</c:v>
                </c:pt>
                <c:pt idx="106">
                  <c:v>112.6784796819405</c:v>
                </c:pt>
                <c:pt idx="107">
                  <c:v>113.56981783008234</c:v>
                </c:pt>
                <c:pt idx="108">
                  <c:v>114.5335525280602</c:v>
                </c:pt>
                <c:pt idx="109">
                  <c:v>115.55920961540828</c:v>
                </c:pt>
                <c:pt idx="110">
                  <c:v>116.5654987590317</c:v>
                </c:pt>
                <c:pt idx="111">
                  <c:v>117.56079651573074</c:v>
                </c:pt>
                <c:pt idx="112">
                  <c:v>118.51439177922251</c:v>
                </c:pt>
                <c:pt idx="113">
                  <c:v>119.47374927113849</c:v>
                </c:pt>
                <c:pt idx="114">
                  <c:v>120.32159698805852</c:v>
                </c:pt>
                <c:pt idx="115">
                  <c:v>121.31438547850044</c:v>
                </c:pt>
                <c:pt idx="116">
                  <c:v>122.30778661278927</c:v>
                </c:pt>
                <c:pt idx="117">
                  <c:v>123.26786787480843</c:v>
                </c:pt>
                <c:pt idx="118">
                  <c:v>124.29795803322995</c:v>
                </c:pt>
                <c:pt idx="119">
                  <c:v>125.21653470479751</c:v>
                </c:pt>
                <c:pt idx="120">
                  <c:v>126.17161249378651</c:v>
                </c:pt>
                <c:pt idx="121">
                  <c:v>127.11519603453954</c:v>
                </c:pt>
                <c:pt idx="122">
                  <c:v>127.63212719332043</c:v>
                </c:pt>
                <c:pt idx="123">
                  <c:v>128.60173929433373</c:v>
                </c:pt>
                <c:pt idx="124">
                  <c:v>129.54083038884775</c:v>
                </c:pt>
                <c:pt idx="125">
                  <c:v>130.42146277918854</c:v>
                </c:pt>
                <c:pt idx="126">
                  <c:v>131.3553793854565</c:v>
                </c:pt>
                <c:pt idx="127">
                  <c:v>132.26655034117167</c:v>
                </c:pt>
                <c:pt idx="128">
                  <c:v>133.25954921349981</c:v>
                </c:pt>
                <c:pt idx="129">
                  <c:v>134.1689459961824</c:v>
                </c:pt>
                <c:pt idx="130">
                  <c:v>134.91090157851002</c:v>
                </c:pt>
                <c:pt idx="131">
                  <c:v>135.85146250074942</c:v>
                </c:pt>
                <c:pt idx="132">
                  <c:v>136.75803076181879</c:v>
                </c:pt>
                <c:pt idx="133">
                  <c:v>137.71299808036383</c:v>
                </c:pt>
                <c:pt idx="134">
                  <c:v>138.70173452358745</c:v>
                </c:pt>
                <c:pt idx="135">
                  <c:v>139.66275744365086</c:v>
                </c:pt>
                <c:pt idx="136">
                  <c:v>140.57649821013302</c:v>
                </c:pt>
                <c:pt idx="137">
                  <c:v>141.48767695493632</c:v>
                </c:pt>
                <c:pt idx="138">
                  <c:v>142.43185851167516</c:v>
                </c:pt>
                <c:pt idx="139">
                  <c:v>143.28478642379179</c:v>
                </c:pt>
                <c:pt idx="140">
                  <c:v>144.19106879994476</c:v>
                </c:pt>
                <c:pt idx="141">
                  <c:v>145.16749410863918</c:v>
                </c:pt>
                <c:pt idx="142">
                  <c:v>146.1218029730604</c:v>
                </c:pt>
                <c:pt idx="143">
                  <c:v>147.05119732336769</c:v>
                </c:pt>
                <c:pt idx="144">
                  <c:v>147.98364058098187</c:v>
                </c:pt>
                <c:pt idx="145">
                  <c:v>148.932220451277</c:v>
                </c:pt>
                <c:pt idx="146">
                  <c:v>149.82040892550827</c:v>
                </c:pt>
                <c:pt idx="147">
                  <c:v>150.79556216160066</c:v>
                </c:pt>
                <c:pt idx="148">
                  <c:v>151.78497027771809</c:v>
                </c:pt>
                <c:pt idx="149">
                  <c:v>152.69632108760496</c:v>
                </c:pt>
                <c:pt idx="150">
                  <c:v>153.63591345454441</c:v>
                </c:pt>
                <c:pt idx="151">
                  <c:v>154.5355982678625</c:v>
                </c:pt>
                <c:pt idx="152">
                  <c:v>155.5232808607598</c:v>
                </c:pt>
                <c:pt idx="153">
                  <c:v>156.45807868651136</c:v>
                </c:pt>
                <c:pt idx="154">
                  <c:v>157.32878861060001</c:v>
                </c:pt>
                <c:pt idx="155">
                  <c:v>158.15778835372737</c:v>
                </c:pt>
                <c:pt idx="156">
                  <c:v>159.11020699280922</c:v>
                </c:pt>
                <c:pt idx="157">
                  <c:v>160.06179179002848</c:v>
                </c:pt>
                <c:pt idx="158">
                  <c:v>161.01196883717691</c:v>
                </c:pt>
                <c:pt idx="159">
                  <c:v>161.95683881902585</c:v>
                </c:pt>
                <c:pt idx="160">
                  <c:v>162.89640295305213</c:v>
                </c:pt>
                <c:pt idx="161">
                  <c:v>163.85306240748571</c:v>
                </c:pt>
                <c:pt idx="162">
                  <c:v>164.69679349348638</c:v>
                </c:pt>
                <c:pt idx="163">
                  <c:v>165.67923075434234</c:v>
                </c:pt>
                <c:pt idx="164">
                  <c:v>166.63677165181298</c:v>
                </c:pt>
                <c:pt idx="165">
                  <c:v>167.52459809874057</c:v>
                </c:pt>
                <c:pt idx="166">
                  <c:v>168.4491380730523</c:v>
                </c:pt>
                <c:pt idx="167">
                  <c:v>169.35157439487762</c:v>
                </c:pt>
                <c:pt idx="168">
                  <c:v>170.24737019018048</c:v>
                </c:pt>
                <c:pt idx="169">
                  <c:v>171.16440845379887</c:v>
                </c:pt>
                <c:pt idx="170">
                  <c:v>172.08456190106662</c:v>
                </c:pt>
                <c:pt idx="171">
                  <c:v>173.01343840280308</c:v>
                </c:pt>
                <c:pt idx="172">
                  <c:v>173.84174174527098</c:v>
                </c:pt>
                <c:pt idx="173">
                  <c:v>174.77405443998236</c:v>
                </c:pt>
                <c:pt idx="174">
                  <c:v>175.69828323469287</c:v>
                </c:pt>
                <c:pt idx="175">
                  <c:v>176.61573864383539</c:v>
                </c:pt>
                <c:pt idx="176">
                  <c:v>177.45368824482591</c:v>
                </c:pt>
                <c:pt idx="177">
                  <c:v>178.35083365547843</c:v>
                </c:pt>
                <c:pt idx="178">
                  <c:v>179.21185355037321</c:v>
                </c:pt>
                <c:pt idx="179">
                  <c:v>180.1096541575954</c:v>
                </c:pt>
                <c:pt idx="180">
                  <c:v>181.03984095590937</c:v>
                </c:pt>
                <c:pt idx="181">
                  <c:v>181.90743618159954</c:v>
                </c:pt>
                <c:pt idx="182">
                  <c:v>182.78938886313355</c:v>
                </c:pt>
                <c:pt idx="183">
                  <c:v>183.66045621651404</c:v>
                </c:pt>
                <c:pt idx="184">
                  <c:v>184.50941417302624</c:v>
                </c:pt>
                <c:pt idx="185">
                  <c:v>185.42043947523632</c:v>
                </c:pt>
                <c:pt idx="186">
                  <c:v>186.22062920184285</c:v>
                </c:pt>
                <c:pt idx="187">
                  <c:v>187.09022165883175</c:v>
                </c:pt>
                <c:pt idx="188">
                  <c:v>187.75806363369318</c:v>
                </c:pt>
                <c:pt idx="189">
                  <c:v>188.61148442248737</c:v>
                </c:pt>
                <c:pt idx="190">
                  <c:v>189.26872797760919</c:v>
                </c:pt>
                <c:pt idx="191">
                  <c:v>190.10316766623586</c:v>
                </c:pt>
                <c:pt idx="192">
                  <c:v>190.739516464823</c:v>
                </c:pt>
                <c:pt idx="193">
                  <c:v>191.54090533942966</c:v>
                </c:pt>
                <c:pt idx="194">
                  <c:v>192.11513563780514</c:v>
                </c:pt>
                <c:pt idx="195">
                  <c:v>192.8638168870549</c:v>
                </c:pt>
                <c:pt idx="196">
                  <c:v>193.64092598380924</c:v>
                </c:pt>
                <c:pt idx="197">
                  <c:v>194.27789861041066</c:v>
                </c:pt>
                <c:pt idx="198">
                  <c:v>190.35835806423285</c:v>
                </c:pt>
                <c:pt idx="199">
                  <c:v>190.73407094653376</c:v>
                </c:pt>
                <c:pt idx="200">
                  <c:v>191.41076285717099</c:v>
                </c:pt>
                <c:pt idx="201">
                  <c:v>192.03718277315008</c:v>
                </c:pt>
                <c:pt idx="202">
                  <c:v>192.00328972419936</c:v>
                </c:pt>
                <c:pt idx="203">
                  <c:v>125.2260401579604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C03-403B-B048-CFF7F68386D7}"/>
            </c:ext>
          </c:extLst>
        </c:ser>
        <c:ser>
          <c:idx val="6"/>
          <c:order val="6"/>
          <c:tx>
            <c:v>S4(water)</c:v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'S4(water)'!$G$7:$G$204</c:f>
              <c:numCache>
                <c:formatCode>General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8.8612499999999992E-5</c:v>
                </c:pt>
                <c:pt idx="7">
                  <c:v>1.6836374999999997E-4</c:v>
                </c:pt>
                <c:pt idx="8">
                  <c:v>2.4811499999999998E-4</c:v>
                </c:pt>
                <c:pt idx="9">
                  <c:v>3.2786624999999993E-4</c:v>
                </c:pt>
                <c:pt idx="10">
                  <c:v>4.0761750000000005E-4</c:v>
                </c:pt>
                <c:pt idx="11">
                  <c:v>4.8736874999999994E-4</c:v>
                </c:pt>
                <c:pt idx="12">
                  <c:v>5.7598125000000002E-4</c:v>
                </c:pt>
                <c:pt idx="13">
                  <c:v>6.5573249999999986E-4</c:v>
                </c:pt>
                <c:pt idx="14">
                  <c:v>7.3548374999999981E-4</c:v>
                </c:pt>
                <c:pt idx="15">
                  <c:v>8.1523500000000009E-4</c:v>
                </c:pt>
                <c:pt idx="16">
                  <c:v>8.9498624999999994E-4</c:v>
                </c:pt>
                <c:pt idx="17">
                  <c:v>9.747375E-4</c:v>
                </c:pt>
                <c:pt idx="18">
                  <c:v>1.06335E-3</c:v>
                </c:pt>
                <c:pt idx="19">
                  <c:v>1.14310125E-3</c:v>
                </c:pt>
                <c:pt idx="20">
                  <c:v>1.2228525000000001E-3</c:v>
                </c:pt>
                <c:pt idx="21">
                  <c:v>1.3026037500000001E-3</c:v>
                </c:pt>
                <c:pt idx="22">
                  <c:v>1.3823549999999998E-3</c:v>
                </c:pt>
                <c:pt idx="23">
                  <c:v>1.4621062500000002E-3</c:v>
                </c:pt>
                <c:pt idx="24">
                  <c:v>1.55071875E-3</c:v>
                </c:pt>
                <c:pt idx="25">
                  <c:v>1.6304700000000002E-3</c:v>
                </c:pt>
                <c:pt idx="26">
                  <c:v>1.7102212499999999E-3</c:v>
                </c:pt>
                <c:pt idx="27">
                  <c:v>1.7899725000000003E-3</c:v>
                </c:pt>
                <c:pt idx="28">
                  <c:v>1.86972375E-3</c:v>
                </c:pt>
                <c:pt idx="29">
                  <c:v>1.949475E-3</c:v>
                </c:pt>
                <c:pt idx="30">
                  <c:v>2.0380875000000002E-3</c:v>
                </c:pt>
                <c:pt idx="31">
                  <c:v>2.11783875E-3</c:v>
                </c:pt>
                <c:pt idx="32">
                  <c:v>2.1975900000000001E-3</c:v>
                </c:pt>
                <c:pt idx="33">
                  <c:v>2.2773412500000003E-3</c:v>
                </c:pt>
                <c:pt idx="34">
                  <c:v>2.3570925E-3</c:v>
                </c:pt>
                <c:pt idx="35">
                  <c:v>2.4368437500000002E-3</c:v>
                </c:pt>
                <c:pt idx="36">
                  <c:v>2.5254562500000004E-3</c:v>
                </c:pt>
                <c:pt idx="37">
                  <c:v>2.6052074999999997E-3</c:v>
                </c:pt>
                <c:pt idx="38">
                  <c:v>2.6849587499999999E-3</c:v>
                </c:pt>
                <c:pt idx="39">
                  <c:v>2.7647099999999997E-3</c:v>
                </c:pt>
                <c:pt idx="40">
                  <c:v>2.8444612499999998E-3</c:v>
                </c:pt>
                <c:pt idx="41">
                  <c:v>2.9242125000000004E-3</c:v>
                </c:pt>
                <c:pt idx="42">
                  <c:v>3.0128250000000002E-3</c:v>
                </c:pt>
                <c:pt idx="43">
                  <c:v>3.0925762500000004E-3</c:v>
                </c:pt>
                <c:pt idx="44">
                  <c:v>3.1723274999999997E-3</c:v>
                </c:pt>
                <c:pt idx="45">
                  <c:v>3.2520787499999999E-3</c:v>
                </c:pt>
                <c:pt idx="46">
                  <c:v>3.33183E-3</c:v>
                </c:pt>
                <c:pt idx="47">
                  <c:v>3.4115812499999998E-3</c:v>
                </c:pt>
                <c:pt idx="48">
                  <c:v>3.50019375E-3</c:v>
                </c:pt>
                <c:pt idx="49">
                  <c:v>3.5799450000000006E-3</c:v>
                </c:pt>
                <c:pt idx="50">
                  <c:v>3.6596962500000003E-3</c:v>
                </c:pt>
                <c:pt idx="51">
                  <c:v>3.7394475000000001E-3</c:v>
                </c:pt>
                <c:pt idx="52">
                  <c:v>3.8191987499999998E-3</c:v>
                </c:pt>
                <c:pt idx="53">
                  <c:v>3.9078112500000005E-3</c:v>
                </c:pt>
                <c:pt idx="54">
                  <c:v>3.9875625000000007E-3</c:v>
                </c:pt>
                <c:pt idx="55">
                  <c:v>4.06731375E-3</c:v>
                </c:pt>
                <c:pt idx="56">
                  <c:v>4.1470650000000001E-3</c:v>
                </c:pt>
                <c:pt idx="57">
                  <c:v>4.2268162500000003E-3</c:v>
                </c:pt>
                <c:pt idx="58">
                  <c:v>4.3065674999999996E-3</c:v>
                </c:pt>
                <c:pt idx="59">
                  <c:v>4.3863187499999998E-3</c:v>
                </c:pt>
                <c:pt idx="60">
                  <c:v>4.4749312500000004E-3</c:v>
                </c:pt>
                <c:pt idx="61">
                  <c:v>4.5546825000000006E-3</c:v>
                </c:pt>
                <c:pt idx="62">
                  <c:v>4.6344337499999999E-3</c:v>
                </c:pt>
                <c:pt idx="63">
                  <c:v>4.7141850000000001E-3</c:v>
                </c:pt>
                <c:pt idx="64">
                  <c:v>4.7939362500000002E-3</c:v>
                </c:pt>
                <c:pt idx="65">
                  <c:v>4.88254875E-3</c:v>
                </c:pt>
                <c:pt idx="66">
                  <c:v>4.9623000000000002E-3</c:v>
                </c:pt>
                <c:pt idx="67">
                  <c:v>5.0420512500000004E-3</c:v>
                </c:pt>
                <c:pt idx="68">
                  <c:v>5.1218024999999997E-3</c:v>
                </c:pt>
                <c:pt idx="69">
                  <c:v>5.2015537499999999E-3</c:v>
                </c:pt>
                <c:pt idx="70">
                  <c:v>5.2813049999999992E-3</c:v>
                </c:pt>
                <c:pt idx="71">
                  <c:v>5.3699174999999998E-3</c:v>
                </c:pt>
                <c:pt idx="72">
                  <c:v>5.44966875E-3</c:v>
                </c:pt>
                <c:pt idx="73">
                  <c:v>5.5294199999999993E-3</c:v>
                </c:pt>
                <c:pt idx="74">
                  <c:v>5.6091712500000003E-3</c:v>
                </c:pt>
                <c:pt idx="75">
                  <c:v>5.6889224999999996E-3</c:v>
                </c:pt>
                <c:pt idx="76">
                  <c:v>5.7686737500000007E-3</c:v>
                </c:pt>
                <c:pt idx="77">
                  <c:v>5.8484250000000008E-3</c:v>
                </c:pt>
                <c:pt idx="78">
                  <c:v>5.9370375000000006E-3</c:v>
                </c:pt>
                <c:pt idx="79">
                  <c:v>6.0167887499999991E-3</c:v>
                </c:pt>
                <c:pt idx="80">
                  <c:v>6.0965400000000001E-3</c:v>
                </c:pt>
                <c:pt idx="81">
                  <c:v>6.1762912500000003E-3</c:v>
                </c:pt>
                <c:pt idx="82">
                  <c:v>6.2560424999999996E-3</c:v>
                </c:pt>
                <c:pt idx="83">
                  <c:v>6.3357937500000006E-3</c:v>
                </c:pt>
                <c:pt idx="84">
                  <c:v>6.4244062499999996E-3</c:v>
                </c:pt>
                <c:pt idx="85">
                  <c:v>6.5041574999999997E-3</c:v>
                </c:pt>
                <c:pt idx="86">
                  <c:v>6.5839087500000008E-3</c:v>
                </c:pt>
                <c:pt idx="87">
                  <c:v>6.6636600000000001E-3</c:v>
                </c:pt>
                <c:pt idx="88">
                  <c:v>6.7434112500000002E-3</c:v>
                </c:pt>
                <c:pt idx="89">
                  <c:v>6.83202375E-3</c:v>
                </c:pt>
                <c:pt idx="90">
                  <c:v>6.9117750000000002E-3</c:v>
                </c:pt>
                <c:pt idx="91">
                  <c:v>6.9915262499999995E-3</c:v>
                </c:pt>
                <c:pt idx="92">
                  <c:v>7.0712775000000005E-3</c:v>
                </c:pt>
                <c:pt idx="93">
                  <c:v>7.1510287499999999E-3</c:v>
                </c:pt>
                <c:pt idx="94">
                  <c:v>7.2307800000000009E-3</c:v>
                </c:pt>
                <c:pt idx="95">
                  <c:v>7.3105312499999985E-3</c:v>
                </c:pt>
                <c:pt idx="96">
                  <c:v>7.39914375E-3</c:v>
                </c:pt>
                <c:pt idx="97">
                  <c:v>7.4788950000000002E-3</c:v>
                </c:pt>
                <c:pt idx="98">
                  <c:v>7.5586462500000003E-3</c:v>
                </c:pt>
                <c:pt idx="99">
                  <c:v>7.6383974999999996E-3</c:v>
                </c:pt>
                <c:pt idx="100">
                  <c:v>7.7181487499999998E-3</c:v>
                </c:pt>
                <c:pt idx="101">
                  <c:v>7.8067612499999996E-3</c:v>
                </c:pt>
                <c:pt idx="102">
                  <c:v>7.8865124999999998E-3</c:v>
                </c:pt>
                <c:pt idx="103">
                  <c:v>7.9662637500000008E-3</c:v>
                </c:pt>
                <c:pt idx="104">
                  <c:v>8.0460150000000001E-3</c:v>
                </c:pt>
                <c:pt idx="105">
                  <c:v>8.1257662500000011E-3</c:v>
                </c:pt>
                <c:pt idx="106">
                  <c:v>8.2055175000000004E-3</c:v>
                </c:pt>
                <c:pt idx="107">
                  <c:v>8.2852687499999998E-3</c:v>
                </c:pt>
                <c:pt idx="108">
                  <c:v>8.3738812499999996E-3</c:v>
                </c:pt>
                <c:pt idx="109">
                  <c:v>8.4536325000000006E-3</c:v>
                </c:pt>
                <c:pt idx="110">
                  <c:v>8.5333837499999999E-3</c:v>
                </c:pt>
                <c:pt idx="111">
                  <c:v>8.6131349999999992E-3</c:v>
                </c:pt>
                <c:pt idx="112">
                  <c:v>8.6928862500000002E-3</c:v>
                </c:pt>
                <c:pt idx="113">
                  <c:v>8.78149875E-3</c:v>
                </c:pt>
                <c:pt idx="114">
                  <c:v>8.8612500000000011E-3</c:v>
                </c:pt>
                <c:pt idx="115">
                  <c:v>8.9410012499999986E-3</c:v>
                </c:pt>
                <c:pt idx="116">
                  <c:v>9.0207524999999979E-3</c:v>
                </c:pt>
                <c:pt idx="117">
                  <c:v>9.100503749999999E-3</c:v>
                </c:pt>
                <c:pt idx="118">
                  <c:v>9.180255E-3</c:v>
                </c:pt>
                <c:pt idx="119">
                  <c:v>9.2600062499999993E-3</c:v>
                </c:pt>
                <c:pt idx="120">
                  <c:v>9.3486187499999991E-3</c:v>
                </c:pt>
                <c:pt idx="121">
                  <c:v>9.4283699999999984E-3</c:v>
                </c:pt>
                <c:pt idx="122">
                  <c:v>9.5081212499999995E-3</c:v>
                </c:pt>
                <c:pt idx="123">
                  <c:v>9.5878724999999988E-3</c:v>
                </c:pt>
                <c:pt idx="124">
                  <c:v>9.6676237499999998E-3</c:v>
                </c:pt>
                <c:pt idx="125">
                  <c:v>9.7473749999999991E-3</c:v>
                </c:pt>
                <c:pt idx="126">
                  <c:v>9.8359874999999989E-3</c:v>
                </c:pt>
                <c:pt idx="127">
                  <c:v>9.9157387499999999E-3</c:v>
                </c:pt>
                <c:pt idx="128">
                  <c:v>9.9954899999999975E-3</c:v>
                </c:pt>
                <c:pt idx="129">
                  <c:v>1.0075241249999999E-2</c:v>
                </c:pt>
                <c:pt idx="130">
                  <c:v>1.01549925E-2</c:v>
                </c:pt>
                <c:pt idx="131">
                  <c:v>1.0234743749999997E-2</c:v>
                </c:pt>
                <c:pt idx="132">
                  <c:v>1.0323356249999997E-2</c:v>
                </c:pt>
                <c:pt idx="133">
                  <c:v>1.04031075E-2</c:v>
                </c:pt>
                <c:pt idx="134">
                  <c:v>1.0482858749999999E-2</c:v>
                </c:pt>
                <c:pt idx="135">
                  <c:v>1.0562609999999998E-2</c:v>
                </c:pt>
                <c:pt idx="136">
                  <c:v>1.0642361249999999E-2</c:v>
                </c:pt>
                <c:pt idx="137">
                  <c:v>1.07221125E-2</c:v>
                </c:pt>
                <c:pt idx="138">
                  <c:v>1.0810725E-2</c:v>
                </c:pt>
                <c:pt idx="139">
                  <c:v>1.0890476249999998E-2</c:v>
                </c:pt>
                <c:pt idx="140">
                  <c:v>1.0970227500000001E-2</c:v>
                </c:pt>
                <c:pt idx="141">
                  <c:v>1.1049978749999998E-2</c:v>
                </c:pt>
                <c:pt idx="142">
                  <c:v>1.1129729999999999E-2</c:v>
                </c:pt>
                <c:pt idx="143">
                  <c:v>1.120948125E-2</c:v>
                </c:pt>
                <c:pt idx="144">
                  <c:v>1.129809375E-2</c:v>
                </c:pt>
                <c:pt idx="145">
                  <c:v>1.1377844999999998E-2</c:v>
                </c:pt>
                <c:pt idx="146">
                  <c:v>1.145759625E-2</c:v>
                </c:pt>
                <c:pt idx="147">
                  <c:v>1.15373475E-2</c:v>
                </c:pt>
                <c:pt idx="148">
                  <c:v>1.1617098749999999E-2</c:v>
                </c:pt>
                <c:pt idx="149">
                  <c:v>1.1696849999999998E-2</c:v>
                </c:pt>
                <c:pt idx="150">
                  <c:v>1.1785462499999996E-2</c:v>
                </c:pt>
                <c:pt idx="151">
                  <c:v>1.1865213749999999E-2</c:v>
                </c:pt>
                <c:pt idx="152">
                  <c:v>1.1944964999999998E-2</c:v>
                </c:pt>
                <c:pt idx="153">
                  <c:v>1.2024716249999998E-2</c:v>
                </c:pt>
                <c:pt idx="154">
                  <c:v>1.21044675E-2</c:v>
                </c:pt>
                <c:pt idx="155">
                  <c:v>1.218421875E-2</c:v>
                </c:pt>
                <c:pt idx="156">
                  <c:v>1.227283125E-2</c:v>
                </c:pt>
                <c:pt idx="157">
                  <c:v>1.2352582499999997E-2</c:v>
                </c:pt>
                <c:pt idx="158">
                  <c:v>1.243233375E-2</c:v>
                </c:pt>
                <c:pt idx="159">
                  <c:v>1.2512084999999999E-2</c:v>
                </c:pt>
                <c:pt idx="160">
                  <c:v>1.2591836249999998E-2</c:v>
                </c:pt>
                <c:pt idx="161">
                  <c:v>1.2671587500000001E-2</c:v>
                </c:pt>
                <c:pt idx="162">
                  <c:v>1.2760200000000001E-2</c:v>
                </c:pt>
                <c:pt idx="163">
                  <c:v>1.2839951249999999E-2</c:v>
                </c:pt>
                <c:pt idx="164">
                  <c:v>1.2919702499999998E-2</c:v>
                </c:pt>
                <c:pt idx="165">
                  <c:v>1.2999453749999999E-2</c:v>
                </c:pt>
                <c:pt idx="166">
                  <c:v>1.3079205E-2</c:v>
                </c:pt>
                <c:pt idx="167">
                  <c:v>1.3158956249999999E-2</c:v>
                </c:pt>
                <c:pt idx="168">
                  <c:v>1.3247568749999999E-2</c:v>
                </c:pt>
                <c:pt idx="169">
                  <c:v>1.332732E-2</c:v>
                </c:pt>
                <c:pt idx="170">
                  <c:v>1.3407071249999999E-2</c:v>
                </c:pt>
                <c:pt idx="171">
                  <c:v>1.3486822499999997E-2</c:v>
                </c:pt>
                <c:pt idx="172">
                  <c:v>1.356657375E-2</c:v>
                </c:pt>
                <c:pt idx="173">
                  <c:v>1.3646324999999997E-2</c:v>
                </c:pt>
                <c:pt idx="174">
                  <c:v>1.3734937499999997E-2</c:v>
                </c:pt>
                <c:pt idx="175">
                  <c:v>1.381468875E-2</c:v>
                </c:pt>
                <c:pt idx="176">
                  <c:v>1.3894439999999999E-2</c:v>
                </c:pt>
                <c:pt idx="177">
                  <c:v>1.3974191249999999E-2</c:v>
                </c:pt>
                <c:pt idx="178">
                  <c:v>1.4053942499999996E-2</c:v>
                </c:pt>
                <c:pt idx="179">
                  <c:v>1.4133693750000001E-2</c:v>
                </c:pt>
                <c:pt idx="180">
                  <c:v>1.4222306249999999E-2</c:v>
                </c:pt>
                <c:pt idx="181">
                  <c:v>1.4302057499999998E-2</c:v>
                </c:pt>
                <c:pt idx="182">
                  <c:v>1.4381808750000001E-2</c:v>
                </c:pt>
                <c:pt idx="183">
                  <c:v>1.446156E-2</c:v>
                </c:pt>
                <c:pt idx="184">
                  <c:v>1.4541311249999998E-2</c:v>
                </c:pt>
                <c:pt idx="185">
                  <c:v>1.4629923749999997E-2</c:v>
                </c:pt>
                <c:pt idx="186">
                  <c:v>1.4709674999999998E-2</c:v>
                </c:pt>
                <c:pt idx="187">
                  <c:v>1.4789426249999999E-2</c:v>
                </c:pt>
                <c:pt idx="188">
                  <c:v>1.4869177499999999E-2</c:v>
                </c:pt>
                <c:pt idx="189">
                  <c:v>1.494892875E-2</c:v>
                </c:pt>
                <c:pt idx="190">
                  <c:v>1.5028680000000001E-2</c:v>
                </c:pt>
                <c:pt idx="191">
                  <c:v>1.5108431249999998E-2</c:v>
                </c:pt>
                <c:pt idx="192">
                  <c:v>1.5197043749999998E-2</c:v>
                </c:pt>
                <c:pt idx="193">
                  <c:v>1.5276794999999999E-2</c:v>
                </c:pt>
                <c:pt idx="194">
                  <c:v>1.535654625E-2</c:v>
                </c:pt>
                <c:pt idx="195">
                  <c:v>1.54362975E-2</c:v>
                </c:pt>
                <c:pt idx="196">
                  <c:v>1.5516048750000001E-2</c:v>
                </c:pt>
                <c:pt idx="197">
                  <c:v>1.5578077500000001E-2</c:v>
                </c:pt>
              </c:numCache>
            </c:numRef>
          </c:xVal>
          <c:yVal>
            <c:numRef>
              <c:f>'S4(water)'!$F$7:$F$204</c:f>
              <c:numCache>
                <c:formatCode>General</c:formatCode>
                <c:ptCount val="198"/>
                <c:pt idx="0">
                  <c:v>4.1843575515585277E-2</c:v>
                </c:pt>
                <c:pt idx="1">
                  <c:v>3.1382681636688954E-2</c:v>
                </c:pt>
                <c:pt idx="2">
                  <c:v>2.0921787757792638E-2</c:v>
                </c:pt>
                <c:pt idx="3">
                  <c:v>7.3226257152274238E-2</c:v>
                </c:pt>
                <c:pt idx="4">
                  <c:v>6.6949720824936443E-2</c:v>
                </c:pt>
                <c:pt idx="5">
                  <c:v>2.510614530935117E-2</c:v>
                </c:pt>
                <c:pt idx="6">
                  <c:v>0.64226118121973363</c:v>
                </c:pt>
                <c:pt idx="7">
                  <c:v>1.4016043403823277</c:v>
                </c:pt>
                <c:pt idx="8">
                  <c:v>2.2257165465011512</c:v>
                </c:pt>
                <c:pt idx="9">
                  <c:v>3.0560207636250047</c:v>
                </c:pt>
                <c:pt idx="10">
                  <c:v>3.9280752019450866</c:v>
                </c:pt>
                <c:pt idx="11">
                  <c:v>4.800044674290783</c:v>
                </c:pt>
                <c:pt idx="12">
                  <c:v>5.6572601365117068</c:v>
                </c:pt>
                <c:pt idx="13">
                  <c:v>6.5625217810246594</c:v>
                </c:pt>
                <c:pt idx="14">
                  <c:v>7.4279672010405369</c:v>
                </c:pt>
                <c:pt idx="15">
                  <c:v>8.3790701698860719</c:v>
                </c:pt>
                <c:pt idx="16">
                  <c:v>9.2861776096503874</c:v>
                </c:pt>
                <c:pt idx="17">
                  <c:v>10.157660981110029</c:v>
                </c:pt>
                <c:pt idx="18">
                  <c:v>11.068740770217337</c:v>
                </c:pt>
                <c:pt idx="19">
                  <c:v>11.981887402126663</c:v>
                </c:pt>
                <c:pt idx="20">
                  <c:v>12.899141265305166</c:v>
                </c:pt>
                <c:pt idx="21">
                  <c:v>13.787054976007934</c:v>
                </c:pt>
                <c:pt idx="22">
                  <c:v>14.704166346779505</c:v>
                </c:pt>
                <c:pt idx="23">
                  <c:v>15.648382925163578</c:v>
                </c:pt>
                <c:pt idx="24">
                  <c:v>16.533925979321435</c:v>
                </c:pt>
                <c:pt idx="25">
                  <c:v>17.45292152329635</c:v>
                </c:pt>
                <c:pt idx="26">
                  <c:v>18.40947420046313</c:v>
                </c:pt>
                <c:pt idx="27">
                  <c:v>19.284451057848518</c:v>
                </c:pt>
                <c:pt idx="28">
                  <c:v>20.228337699433048</c:v>
                </c:pt>
                <c:pt idx="29">
                  <c:v>21.117827198449785</c:v>
                </c:pt>
                <c:pt idx="30">
                  <c:v>22.048964026359254</c:v>
                </c:pt>
                <c:pt idx="31">
                  <c:v>22.963416561797001</c:v>
                </c:pt>
                <c:pt idx="32">
                  <c:v>23.844381650018484</c:v>
                </c:pt>
                <c:pt idx="33">
                  <c:v>24.779624452815014</c:v>
                </c:pt>
                <c:pt idx="34">
                  <c:v>25.660489577608072</c:v>
                </c:pt>
                <c:pt idx="35">
                  <c:v>26.626972435747991</c:v>
                </c:pt>
                <c:pt idx="36">
                  <c:v>27.557782184536137</c:v>
                </c:pt>
                <c:pt idx="37">
                  <c:v>28.49700468790147</c:v>
                </c:pt>
                <c:pt idx="38">
                  <c:v>29.434092628586793</c:v>
                </c:pt>
                <c:pt idx="39">
                  <c:v>30.352335235259968</c:v>
                </c:pt>
                <c:pt idx="40">
                  <c:v>31.285160333107868</c:v>
                </c:pt>
                <c:pt idx="41">
                  <c:v>32.207500774989036</c:v>
                </c:pt>
                <c:pt idx="42">
                  <c:v>33.129692145031775</c:v>
                </c:pt>
                <c:pt idx="43">
                  <c:v>34.070757776327135</c:v>
                </c:pt>
                <c:pt idx="44">
                  <c:v>34.976279347466615</c:v>
                </c:pt>
                <c:pt idx="45">
                  <c:v>35.875503433970017</c:v>
                </c:pt>
                <c:pt idx="46">
                  <c:v>36.839446006006696</c:v>
                </c:pt>
                <c:pt idx="47">
                  <c:v>37.795002944766729</c:v>
                </c:pt>
                <c:pt idx="48">
                  <c:v>38.704468870108379</c:v>
                </c:pt>
                <c:pt idx="49">
                  <c:v>39.605670325602247</c:v>
                </c:pt>
                <c:pt idx="50">
                  <c:v>40.538175258563868</c:v>
                </c:pt>
                <c:pt idx="51">
                  <c:v>41.491541162622369</c:v>
                </c:pt>
                <c:pt idx="52">
                  <c:v>42.436531882812062</c:v>
                </c:pt>
                <c:pt idx="53">
                  <c:v>43.396007408231071</c:v>
                </c:pt>
                <c:pt idx="54">
                  <c:v>44.265785028165489</c:v>
                </c:pt>
                <c:pt idx="55">
                  <c:v>45.187753787562038</c:v>
                </c:pt>
                <c:pt idx="56">
                  <c:v>46.163999955876776</c:v>
                </c:pt>
                <c:pt idx="57">
                  <c:v>47.092206395690447</c:v>
                </c:pt>
                <c:pt idx="58">
                  <c:v>48.012050352766188</c:v>
                </c:pt>
                <c:pt idx="59">
                  <c:v>48.936061926600132</c:v>
                </c:pt>
                <c:pt idx="60">
                  <c:v>49.878752006833054</c:v>
                </c:pt>
                <c:pt idx="61">
                  <c:v>50.786049531013603</c:v>
                </c:pt>
                <c:pt idx="62">
                  <c:v>51.726750119426889</c:v>
                </c:pt>
                <c:pt idx="63">
                  <c:v>52.629867650795873</c:v>
                </c:pt>
                <c:pt idx="64">
                  <c:v>53.606058552796036</c:v>
                </c:pt>
                <c:pt idx="65">
                  <c:v>54.5487481797689</c:v>
                </c:pt>
                <c:pt idx="66">
                  <c:v>55.44978562306062</c:v>
                </c:pt>
                <c:pt idx="67">
                  <c:v>56.371705908291133</c:v>
                </c:pt>
                <c:pt idx="68">
                  <c:v>57.324948055678256</c:v>
                </c:pt>
                <c:pt idx="69">
                  <c:v>58.276110413181144</c:v>
                </c:pt>
                <c:pt idx="70">
                  <c:v>59.189705616750835</c:v>
                </c:pt>
                <c:pt idx="71">
                  <c:v>60.101143278330966</c:v>
                </c:pt>
                <c:pt idx="72">
                  <c:v>61.054431060261379</c:v>
                </c:pt>
                <c:pt idx="73">
                  <c:v>61.957633215763636</c:v>
                </c:pt>
                <c:pt idx="74">
                  <c:v>62.867115574918522</c:v>
                </c:pt>
                <c:pt idx="75">
                  <c:v>63.814191762642594</c:v>
                </c:pt>
                <c:pt idx="76">
                  <c:v>64.746675922010681</c:v>
                </c:pt>
                <c:pt idx="77">
                  <c:v>65.69170688372661</c:v>
                </c:pt>
                <c:pt idx="78">
                  <c:v>66.594953921733293</c:v>
                </c:pt>
                <c:pt idx="79">
                  <c:v>67.54838760537271</c:v>
                </c:pt>
                <c:pt idx="80">
                  <c:v>68.414178049582333</c:v>
                </c:pt>
                <c:pt idx="81">
                  <c:v>69.346794489832888</c:v>
                </c:pt>
                <c:pt idx="82">
                  <c:v>70.296140616309643</c:v>
                </c:pt>
                <c:pt idx="83">
                  <c:v>71.239256993243643</c:v>
                </c:pt>
                <c:pt idx="84">
                  <c:v>72.111403567976126</c:v>
                </c:pt>
                <c:pt idx="85">
                  <c:v>73.062943984061533</c:v>
                </c:pt>
                <c:pt idx="86">
                  <c:v>73.974862767215413</c:v>
                </c:pt>
                <c:pt idx="87">
                  <c:v>74.859685906422442</c:v>
                </c:pt>
                <c:pt idx="88">
                  <c:v>75.650621103499574</c:v>
                </c:pt>
                <c:pt idx="89">
                  <c:v>76.571003073955836</c:v>
                </c:pt>
                <c:pt idx="90">
                  <c:v>77.472658670055878</c:v>
                </c:pt>
                <c:pt idx="91">
                  <c:v>78.32217772537318</c:v>
                </c:pt>
                <c:pt idx="92">
                  <c:v>79.299070658393077</c:v>
                </c:pt>
                <c:pt idx="93">
                  <c:v>80.119464685790561</c:v>
                </c:pt>
                <c:pt idx="94">
                  <c:v>80.908599883116167</c:v>
                </c:pt>
                <c:pt idx="95">
                  <c:v>81.597595910603005</c:v>
                </c:pt>
                <c:pt idx="96">
                  <c:v>82.53715352431017</c:v>
                </c:pt>
                <c:pt idx="97">
                  <c:v>83.426648138978621</c:v>
                </c:pt>
                <c:pt idx="98">
                  <c:v>84.31620033101369</c:v>
                </c:pt>
                <c:pt idx="99">
                  <c:v>85.126492252788353</c:v>
                </c:pt>
                <c:pt idx="100">
                  <c:v>85.947280982785401</c:v>
                </c:pt>
                <c:pt idx="101">
                  <c:v>86.80576467879051</c:v>
                </c:pt>
                <c:pt idx="102">
                  <c:v>87.722704914529444</c:v>
                </c:pt>
                <c:pt idx="103">
                  <c:v>88.625099393641833</c:v>
                </c:pt>
                <c:pt idx="104">
                  <c:v>89.550523092562983</c:v>
                </c:pt>
                <c:pt idx="105">
                  <c:v>90.43426752556347</c:v>
                </c:pt>
                <c:pt idx="106">
                  <c:v>91.341044548401968</c:v>
                </c:pt>
                <c:pt idx="107">
                  <c:v>92.197794587777921</c:v>
                </c:pt>
                <c:pt idx="108">
                  <c:v>93.017152428603197</c:v>
                </c:pt>
                <c:pt idx="109">
                  <c:v>93.88658254690607</c:v>
                </c:pt>
                <c:pt idx="110">
                  <c:v>94.731038743626328</c:v>
                </c:pt>
                <c:pt idx="111">
                  <c:v>95.592273245915081</c:v>
                </c:pt>
                <c:pt idx="112">
                  <c:v>95.875320972187481</c:v>
                </c:pt>
                <c:pt idx="113">
                  <c:v>96.720155004513686</c:v>
                </c:pt>
                <c:pt idx="114">
                  <c:v>97.577457429296103</c:v>
                </c:pt>
                <c:pt idx="115">
                  <c:v>98.422317676067976</c:v>
                </c:pt>
                <c:pt idx="116">
                  <c:v>99.183754002001166</c:v>
                </c:pt>
                <c:pt idx="117">
                  <c:v>100.03504809588388</c:v>
                </c:pt>
                <c:pt idx="118">
                  <c:v>100.90522075728542</c:v>
                </c:pt>
                <c:pt idx="119">
                  <c:v>101.63559936755559</c:v>
                </c:pt>
                <c:pt idx="120">
                  <c:v>102.47066409334218</c:v>
                </c:pt>
                <c:pt idx="121">
                  <c:v>103.31188810932336</c:v>
                </c:pt>
                <c:pt idx="122">
                  <c:v>104.16782204069038</c:v>
                </c:pt>
                <c:pt idx="123">
                  <c:v>103.69589015585579</c:v>
                </c:pt>
                <c:pt idx="124">
                  <c:v>104.50814285547852</c:v>
                </c:pt>
                <c:pt idx="125">
                  <c:v>105.05321861500484</c:v>
                </c:pt>
                <c:pt idx="126">
                  <c:v>105.62160602909384</c:v>
                </c:pt>
                <c:pt idx="127">
                  <c:v>106.4800914152159</c:v>
                </c:pt>
                <c:pt idx="128">
                  <c:v>107.31153312232077</c:v>
                </c:pt>
                <c:pt idx="129">
                  <c:v>108.18902021590839</c:v>
                </c:pt>
                <c:pt idx="130">
                  <c:v>109.05408458744567</c:v>
                </c:pt>
                <c:pt idx="131">
                  <c:v>109.96937800687094</c:v>
                </c:pt>
                <c:pt idx="132">
                  <c:v>110.76814566390632</c:v>
                </c:pt>
                <c:pt idx="133">
                  <c:v>111.20123302800934</c:v>
                </c:pt>
                <c:pt idx="134">
                  <c:v>112.04167533027609</c:v>
                </c:pt>
                <c:pt idx="135">
                  <c:v>112.82166137103022</c:v>
                </c:pt>
                <c:pt idx="136">
                  <c:v>113.04826588718436</c:v>
                </c:pt>
                <c:pt idx="137">
                  <c:v>113.89947614843636</c:v>
                </c:pt>
                <c:pt idx="138">
                  <c:v>114.76997540261395</c:v>
                </c:pt>
                <c:pt idx="139">
                  <c:v>115.55250211399547</c:v>
                </c:pt>
                <c:pt idx="140">
                  <c:v>116.3811014810512</c:v>
                </c:pt>
                <c:pt idx="141">
                  <c:v>117.17013153846916</c:v>
                </c:pt>
                <c:pt idx="142">
                  <c:v>117.99688424317782</c:v>
                </c:pt>
                <c:pt idx="143">
                  <c:v>118.7882461771112</c:v>
                </c:pt>
                <c:pt idx="144">
                  <c:v>119.63866533862488</c:v>
                </c:pt>
                <c:pt idx="145">
                  <c:v>120.43237711002568</c:v>
                </c:pt>
                <c:pt idx="146">
                  <c:v>120.72477961921365</c:v>
                </c:pt>
                <c:pt idx="147">
                  <c:v>121.54171131707437</c:v>
                </c:pt>
                <c:pt idx="148">
                  <c:v>122.37548913982802</c:v>
                </c:pt>
                <c:pt idx="149">
                  <c:v>123.21566868737605</c:v>
                </c:pt>
                <c:pt idx="150">
                  <c:v>124.01887493896425</c:v>
                </c:pt>
                <c:pt idx="151">
                  <c:v>124.33482294439121</c:v>
                </c:pt>
                <c:pt idx="152">
                  <c:v>125.11897926487306</c:v>
                </c:pt>
                <c:pt idx="153">
                  <c:v>125.90745042317886</c:v>
                </c:pt>
                <c:pt idx="154">
                  <c:v>126.72322761621069</c:v>
                </c:pt>
                <c:pt idx="155">
                  <c:v>127.57676557199258</c:v>
                </c:pt>
                <c:pt idx="156">
                  <c:v>128.37668104520836</c:v>
                </c:pt>
                <c:pt idx="157">
                  <c:v>128.7037914637844</c:v>
                </c:pt>
                <c:pt idx="158">
                  <c:v>129.52431302712841</c:v>
                </c:pt>
                <c:pt idx="159">
                  <c:v>130.28436041755054</c:v>
                </c:pt>
                <c:pt idx="160">
                  <c:v>130.64109225781391</c:v>
                </c:pt>
                <c:pt idx="161">
                  <c:v>131.4348581612964</c:v>
                </c:pt>
                <c:pt idx="162">
                  <c:v>132.25241642757149</c:v>
                </c:pt>
                <c:pt idx="163">
                  <c:v>133.05485721151422</c:v>
                </c:pt>
                <c:pt idx="164">
                  <c:v>133.86999506829943</c:v>
                </c:pt>
                <c:pt idx="165">
                  <c:v>134.39464804022475</c:v>
                </c:pt>
                <c:pt idx="166">
                  <c:v>135.14526136556327</c:v>
                </c:pt>
                <c:pt idx="167">
                  <c:v>135.9106639330347</c:v>
                </c:pt>
                <c:pt idx="168">
                  <c:v>136.75013876689556</c:v>
                </c:pt>
                <c:pt idx="169">
                  <c:v>137.25863329278428</c:v>
                </c:pt>
                <c:pt idx="170">
                  <c:v>137.40753231279527</c:v>
                </c:pt>
                <c:pt idx="171">
                  <c:v>138.15889284028185</c:v>
                </c:pt>
                <c:pt idx="172">
                  <c:v>138.96897725732293</c:v>
                </c:pt>
                <c:pt idx="173">
                  <c:v>139.71019892876413</c:v>
                </c:pt>
                <c:pt idx="174">
                  <c:v>138.75796743521389</c:v>
                </c:pt>
                <c:pt idx="175">
                  <c:v>139.50989530146578</c:v>
                </c:pt>
                <c:pt idx="176">
                  <c:v>140.25361713148155</c:v>
                </c:pt>
                <c:pt idx="177">
                  <c:v>140.96402655989655</c:v>
                </c:pt>
                <c:pt idx="178">
                  <c:v>141.73945818842898</c:v>
                </c:pt>
                <c:pt idx="179">
                  <c:v>142.42508440115674</c:v>
                </c:pt>
                <c:pt idx="180">
                  <c:v>143.22683796848381</c:v>
                </c:pt>
                <c:pt idx="181">
                  <c:v>143.73283696104551</c:v>
                </c:pt>
                <c:pt idx="182">
                  <c:v>143.53371000390257</c:v>
                </c:pt>
                <c:pt idx="183">
                  <c:v>144.23040991960002</c:v>
                </c:pt>
                <c:pt idx="184">
                  <c:v>144.96913636817527</c:v>
                </c:pt>
                <c:pt idx="185">
                  <c:v>145.72153639666107</c:v>
                </c:pt>
                <c:pt idx="186">
                  <c:v>146.4396909994928</c:v>
                </c:pt>
                <c:pt idx="187">
                  <c:v>147.10986972063907</c:v>
                </c:pt>
                <c:pt idx="188">
                  <c:v>147.71322344738545</c:v>
                </c:pt>
                <c:pt idx="189">
                  <c:v>147.70120318296142</c:v>
                </c:pt>
                <c:pt idx="190">
                  <c:v>139.41463410480407</c:v>
                </c:pt>
                <c:pt idx="191">
                  <c:v>139.70380210783546</c:v>
                </c:pt>
                <c:pt idx="192">
                  <c:v>136.40903453195185</c:v>
                </c:pt>
                <c:pt idx="193">
                  <c:v>136.63330832189396</c:v>
                </c:pt>
                <c:pt idx="194">
                  <c:v>137.0063891737982</c:v>
                </c:pt>
                <c:pt idx="195">
                  <c:v>137.53249496494584</c:v>
                </c:pt>
                <c:pt idx="196">
                  <c:v>137.78017005221088</c:v>
                </c:pt>
                <c:pt idx="197">
                  <c:v>56.596651752677666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C03-403B-B048-CFF7F68386D7}"/>
            </c:ext>
          </c:extLst>
        </c:ser>
        <c:ser>
          <c:idx val="7"/>
          <c:order val="7"/>
          <c:tx>
            <c:v>S5(water)</c:v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'S5(water)'!$G$7:$G$209</c:f>
              <c:numCache>
                <c:formatCode>General</c:formatCode>
                <c:ptCount val="2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8.5659749999999999E-5</c:v>
                </c:pt>
                <c:pt idx="8">
                  <c:v>1.713195E-4</c:v>
                </c:pt>
                <c:pt idx="9">
                  <c:v>2.5697924999999998E-4</c:v>
                </c:pt>
                <c:pt idx="10">
                  <c:v>3.42639E-4</c:v>
                </c:pt>
                <c:pt idx="11">
                  <c:v>4.2051150000000005E-4</c:v>
                </c:pt>
                <c:pt idx="12">
                  <c:v>5.0617125000000001E-4</c:v>
                </c:pt>
                <c:pt idx="13">
                  <c:v>5.9183099999999991E-4</c:v>
                </c:pt>
                <c:pt idx="14">
                  <c:v>6.7749075000000003E-4</c:v>
                </c:pt>
                <c:pt idx="15">
                  <c:v>7.6315050000000004E-4</c:v>
                </c:pt>
                <c:pt idx="16">
                  <c:v>8.4881024999999995E-4</c:v>
                </c:pt>
                <c:pt idx="17">
                  <c:v>9.2668274999999989E-4</c:v>
                </c:pt>
                <c:pt idx="18">
                  <c:v>1.0123425E-3</c:v>
                </c:pt>
                <c:pt idx="19">
                  <c:v>1.0980022500000001E-3</c:v>
                </c:pt>
                <c:pt idx="20">
                  <c:v>1.1836619999999998E-3</c:v>
                </c:pt>
                <c:pt idx="21">
                  <c:v>1.2693217500000002E-3</c:v>
                </c:pt>
                <c:pt idx="22">
                  <c:v>1.3549815000000001E-3</c:v>
                </c:pt>
                <c:pt idx="23">
                  <c:v>1.4328540000000001E-3</c:v>
                </c:pt>
                <c:pt idx="24">
                  <c:v>1.5185137499999998E-3</c:v>
                </c:pt>
                <c:pt idx="25">
                  <c:v>1.6041734999999999E-3</c:v>
                </c:pt>
                <c:pt idx="26">
                  <c:v>1.6898332500000003E-3</c:v>
                </c:pt>
                <c:pt idx="27">
                  <c:v>1.7754930000000002E-3</c:v>
                </c:pt>
                <c:pt idx="28">
                  <c:v>1.8611527500000001E-3</c:v>
                </c:pt>
                <c:pt idx="29">
                  <c:v>1.9390252499999999E-3</c:v>
                </c:pt>
                <c:pt idx="30">
                  <c:v>2.024685E-3</c:v>
                </c:pt>
                <c:pt idx="31">
                  <c:v>2.1103447500000001E-3</c:v>
                </c:pt>
                <c:pt idx="32">
                  <c:v>2.1960045000000003E-3</c:v>
                </c:pt>
                <c:pt idx="33">
                  <c:v>2.2816642500000004E-3</c:v>
                </c:pt>
                <c:pt idx="34">
                  <c:v>2.3673240000000005E-3</c:v>
                </c:pt>
                <c:pt idx="35">
                  <c:v>2.4451964999999995E-3</c:v>
                </c:pt>
                <c:pt idx="36">
                  <c:v>2.5308562499999996E-3</c:v>
                </c:pt>
                <c:pt idx="37">
                  <c:v>2.6165159999999997E-3</c:v>
                </c:pt>
                <c:pt idx="38">
                  <c:v>2.7021757499999998E-3</c:v>
                </c:pt>
                <c:pt idx="39">
                  <c:v>2.7878354999999995E-3</c:v>
                </c:pt>
                <c:pt idx="40">
                  <c:v>2.8734952500000001E-3</c:v>
                </c:pt>
                <c:pt idx="41">
                  <c:v>2.9513677500000004E-3</c:v>
                </c:pt>
                <c:pt idx="42">
                  <c:v>3.0370274999999996E-3</c:v>
                </c:pt>
                <c:pt idx="43">
                  <c:v>3.1226872500000002E-3</c:v>
                </c:pt>
                <c:pt idx="44">
                  <c:v>3.2083470000000003E-3</c:v>
                </c:pt>
                <c:pt idx="45">
                  <c:v>3.2940067500000004E-3</c:v>
                </c:pt>
                <c:pt idx="46">
                  <c:v>3.3796665000000005E-3</c:v>
                </c:pt>
                <c:pt idx="47">
                  <c:v>3.4575389999999995E-3</c:v>
                </c:pt>
                <c:pt idx="48">
                  <c:v>3.5431987499999996E-3</c:v>
                </c:pt>
                <c:pt idx="49">
                  <c:v>3.6288584999999997E-3</c:v>
                </c:pt>
                <c:pt idx="50">
                  <c:v>3.7145182500000003E-3</c:v>
                </c:pt>
                <c:pt idx="51">
                  <c:v>3.800178E-3</c:v>
                </c:pt>
                <c:pt idx="52">
                  <c:v>3.8858377499999997E-3</c:v>
                </c:pt>
                <c:pt idx="53">
                  <c:v>3.9637102500000004E-3</c:v>
                </c:pt>
                <c:pt idx="54">
                  <c:v>4.0493700000000001E-3</c:v>
                </c:pt>
                <c:pt idx="55">
                  <c:v>4.1350297499999997E-3</c:v>
                </c:pt>
                <c:pt idx="56">
                  <c:v>4.2206895000000003E-3</c:v>
                </c:pt>
                <c:pt idx="57">
                  <c:v>4.3063492500000009E-3</c:v>
                </c:pt>
                <c:pt idx="58">
                  <c:v>4.3920090000000005E-3</c:v>
                </c:pt>
                <c:pt idx="59">
                  <c:v>4.4698814999999999E-3</c:v>
                </c:pt>
                <c:pt idx="60">
                  <c:v>4.5555412500000005E-3</c:v>
                </c:pt>
                <c:pt idx="61">
                  <c:v>4.6412009999999993E-3</c:v>
                </c:pt>
                <c:pt idx="62">
                  <c:v>4.7268607499999999E-3</c:v>
                </c:pt>
                <c:pt idx="63">
                  <c:v>4.8125205000000004E-3</c:v>
                </c:pt>
                <c:pt idx="64">
                  <c:v>4.8981802500000001E-3</c:v>
                </c:pt>
                <c:pt idx="65">
                  <c:v>4.9760527500000004E-3</c:v>
                </c:pt>
                <c:pt idx="66">
                  <c:v>5.0617125000000009E-3</c:v>
                </c:pt>
                <c:pt idx="67">
                  <c:v>5.1473722500000006E-3</c:v>
                </c:pt>
                <c:pt idx="68">
                  <c:v>5.2330319999999994E-3</c:v>
                </c:pt>
                <c:pt idx="69">
                  <c:v>5.3186917500000009E-3</c:v>
                </c:pt>
                <c:pt idx="70">
                  <c:v>5.4043515000000006E-3</c:v>
                </c:pt>
                <c:pt idx="71">
                  <c:v>5.482224E-3</c:v>
                </c:pt>
                <c:pt idx="72">
                  <c:v>5.5678837500000014E-3</c:v>
                </c:pt>
                <c:pt idx="73">
                  <c:v>5.6535435000000002E-3</c:v>
                </c:pt>
                <c:pt idx="74">
                  <c:v>5.7392032499999999E-3</c:v>
                </c:pt>
                <c:pt idx="75">
                  <c:v>5.8248629999999987E-3</c:v>
                </c:pt>
                <c:pt idx="76">
                  <c:v>5.9105227500000001E-3</c:v>
                </c:pt>
                <c:pt idx="77">
                  <c:v>5.9883952500000004E-3</c:v>
                </c:pt>
                <c:pt idx="78">
                  <c:v>6.0740549999999992E-3</c:v>
                </c:pt>
                <c:pt idx="79">
                  <c:v>6.1597147500000006E-3</c:v>
                </c:pt>
                <c:pt idx="80">
                  <c:v>6.2453745000000003E-3</c:v>
                </c:pt>
                <c:pt idx="81">
                  <c:v>6.3310342500000009E-3</c:v>
                </c:pt>
                <c:pt idx="82">
                  <c:v>6.4166940000000006E-3</c:v>
                </c:pt>
                <c:pt idx="83">
                  <c:v>6.4945665000000008E-3</c:v>
                </c:pt>
                <c:pt idx="84">
                  <c:v>6.5802262500000005E-3</c:v>
                </c:pt>
                <c:pt idx="85">
                  <c:v>6.6658859999999993E-3</c:v>
                </c:pt>
                <c:pt idx="86">
                  <c:v>6.7515457499999999E-3</c:v>
                </c:pt>
                <c:pt idx="87">
                  <c:v>6.8372054999999996E-3</c:v>
                </c:pt>
                <c:pt idx="88">
                  <c:v>6.9228652500000001E-3</c:v>
                </c:pt>
                <c:pt idx="89">
                  <c:v>7.0007377500000004E-3</c:v>
                </c:pt>
                <c:pt idx="90">
                  <c:v>7.0863975000000001E-3</c:v>
                </c:pt>
                <c:pt idx="91">
                  <c:v>7.1720572499999998E-3</c:v>
                </c:pt>
                <c:pt idx="92">
                  <c:v>7.2577170000000003E-3</c:v>
                </c:pt>
                <c:pt idx="93">
                  <c:v>7.34337675E-3</c:v>
                </c:pt>
                <c:pt idx="94">
                  <c:v>7.4290365000000006E-3</c:v>
                </c:pt>
                <c:pt idx="95">
                  <c:v>7.5069090000000008E-3</c:v>
                </c:pt>
                <c:pt idx="96">
                  <c:v>7.5925687499999997E-3</c:v>
                </c:pt>
                <c:pt idx="97">
                  <c:v>7.6782285000000002E-3</c:v>
                </c:pt>
                <c:pt idx="98">
                  <c:v>7.7638882500000008E-3</c:v>
                </c:pt>
                <c:pt idx="99">
                  <c:v>7.8495479999999996E-3</c:v>
                </c:pt>
                <c:pt idx="100">
                  <c:v>7.9352077499999993E-3</c:v>
                </c:pt>
                <c:pt idx="101">
                  <c:v>8.0130802500000004E-3</c:v>
                </c:pt>
                <c:pt idx="102">
                  <c:v>8.0987399999999984E-3</c:v>
                </c:pt>
                <c:pt idx="103">
                  <c:v>8.1843997499999981E-3</c:v>
                </c:pt>
                <c:pt idx="104">
                  <c:v>8.2700594999999995E-3</c:v>
                </c:pt>
                <c:pt idx="105">
                  <c:v>8.3557192499999992E-3</c:v>
                </c:pt>
                <c:pt idx="106">
                  <c:v>8.4413790000000006E-3</c:v>
                </c:pt>
                <c:pt idx="107">
                  <c:v>8.5192514999999983E-3</c:v>
                </c:pt>
                <c:pt idx="108">
                  <c:v>8.6049112499999997E-3</c:v>
                </c:pt>
                <c:pt idx="109">
                  <c:v>8.6905709999999994E-3</c:v>
                </c:pt>
                <c:pt idx="110">
                  <c:v>8.7762307500000008E-3</c:v>
                </c:pt>
                <c:pt idx="111">
                  <c:v>8.8618904999999987E-3</c:v>
                </c:pt>
                <c:pt idx="112">
                  <c:v>8.9475502500000002E-3</c:v>
                </c:pt>
                <c:pt idx="113">
                  <c:v>9.0254227499999978E-3</c:v>
                </c:pt>
                <c:pt idx="114">
                  <c:v>9.1110824999999993E-3</c:v>
                </c:pt>
                <c:pt idx="115">
                  <c:v>9.1967422499999989E-3</c:v>
                </c:pt>
                <c:pt idx="116">
                  <c:v>9.2824019999999986E-3</c:v>
                </c:pt>
                <c:pt idx="117">
                  <c:v>9.3680617499999983E-3</c:v>
                </c:pt>
                <c:pt idx="118">
                  <c:v>9.4537214999999997E-3</c:v>
                </c:pt>
                <c:pt idx="119">
                  <c:v>9.5315939999999991E-3</c:v>
                </c:pt>
                <c:pt idx="120">
                  <c:v>9.6172537499999988E-3</c:v>
                </c:pt>
                <c:pt idx="121">
                  <c:v>9.7029135000000002E-3</c:v>
                </c:pt>
                <c:pt idx="122">
                  <c:v>9.7885732499999999E-3</c:v>
                </c:pt>
                <c:pt idx="123">
                  <c:v>9.8742330000000014E-3</c:v>
                </c:pt>
                <c:pt idx="124">
                  <c:v>9.9598927499999993E-3</c:v>
                </c:pt>
                <c:pt idx="125">
                  <c:v>1.0045552499999999E-2</c:v>
                </c:pt>
                <c:pt idx="126">
                  <c:v>1.0123424999999998E-2</c:v>
                </c:pt>
                <c:pt idx="127">
                  <c:v>1.020908475E-2</c:v>
                </c:pt>
                <c:pt idx="128">
                  <c:v>1.02947445E-2</c:v>
                </c:pt>
                <c:pt idx="129">
                  <c:v>1.0380404249999999E-2</c:v>
                </c:pt>
                <c:pt idx="130">
                  <c:v>1.0466063999999999E-2</c:v>
                </c:pt>
                <c:pt idx="131">
                  <c:v>1.0543936499999997E-2</c:v>
                </c:pt>
                <c:pt idx="132">
                  <c:v>1.062959625E-2</c:v>
                </c:pt>
                <c:pt idx="133">
                  <c:v>1.0715255999999999E-2</c:v>
                </c:pt>
                <c:pt idx="134">
                  <c:v>1.0800915749999999E-2</c:v>
                </c:pt>
                <c:pt idx="135">
                  <c:v>1.0886575500000001E-2</c:v>
                </c:pt>
                <c:pt idx="136">
                  <c:v>1.0972235249999997E-2</c:v>
                </c:pt>
                <c:pt idx="137">
                  <c:v>1.105010775E-2</c:v>
                </c:pt>
                <c:pt idx="138">
                  <c:v>1.1135767499999999E-2</c:v>
                </c:pt>
                <c:pt idx="139">
                  <c:v>1.1221427249999997E-2</c:v>
                </c:pt>
                <c:pt idx="140">
                  <c:v>1.1307087E-2</c:v>
                </c:pt>
                <c:pt idx="141">
                  <c:v>1.1392746749999998E-2</c:v>
                </c:pt>
                <c:pt idx="142">
                  <c:v>1.14784065E-2</c:v>
                </c:pt>
                <c:pt idx="143">
                  <c:v>1.1556279000000001E-2</c:v>
                </c:pt>
                <c:pt idx="144">
                  <c:v>1.1641938749999999E-2</c:v>
                </c:pt>
                <c:pt idx="145">
                  <c:v>1.17275985E-2</c:v>
                </c:pt>
                <c:pt idx="146">
                  <c:v>1.181325825E-2</c:v>
                </c:pt>
                <c:pt idx="147">
                  <c:v>1.1898917999999998E-2</c:v>
                </c:pt>
                <c:pt idx="148">
                  <c:v>1.1984577750000001E-2</c:v>
                </c:pt>
                <c:pt idx="149">
                  <c:v>1.206245025E-2</c:v>
                </c:pt>
                <c:pt idx="150">
                  <c:v>1.2148109999999998E-2</c:v>
                </c:pt>
                <c:pt idx="151">
                  <c:v>1.2233769750000002E-2</c:v>
                </c:pt>
                <c:pt idx="152">
                  <c:v>1.23194295E-2</c:v>
                </c:pt>
                <c:pt idx="153">
                  <c:v>1.2405089249999999E-2</c:v>
                </c:pt>
                <c:pt idx="154">
                  <c:v>1.2490748999999999E-2</c:v>
                </c:pt>
                <c:pt idx="155">
                  <c:v>1.2576408749999999E-2</c:v>
                </c:pt>
                <c:pt idx="156">
                  <c:v>1.265428125E-2</c:v>
                </c:pt>
                <c:pt idx="157">
                  <c:v>1.2739940999999999E-2</c:v>
                </c:pt>
                <c:pt idx="158">
                  <c:v>1.2825600749999999E-2</c:v>
                </c:pt>
                <c:pt idx="159">
                  <c:v>1.2911260500000001E-2</c:v>
                </c:pt>
                <c:pt idx="160">
                  <c:v>1.2996920249999998E-2</c:v>
                </c:pt>
                <c:pt idx="161">
                  <c:v>1.3074792749999998E-2</c:v>
                </c:pt>
                <c:pt idx="162">
                  <c:v>1.3160452500000001E-2</c:v>
                </c:pt>
                <c:pt idx="163">
                  <c:v>1.3246112249999999E-2</c:v>
                </c:pt>
                <c:pt idx="164">
                  <c:v>1.3331771999999999E-2</c:v>
                </c:pt>
                <c:pt idx="165">
                  <c:v>1.341743175E-2</c:v>
                </c:pt>
                <c:pt idx="166">
                  <c:v>1.35030915E-2</c:v>
                </c:pt>
                <c:pt idx="167">
                  <c:v>1.3580963999999999E-2</c:v>
                </c:pt>
                <c:pt idx="168">
                  <c:v>1.3666623750000001E-2</c:v>
                </c:pt>
                <c:pt idx="169">
                  <c:v>1.37522835E-2</c:v>
                </c:pt>
                <c:pt idx="170">
                  <c:v>1.3837943249999998E-2</c:v>
                </c:pt>
                <c:pt idx="171">
                  <c:v>1.3923602999999998E-2</c:v>
                </c:pt>
                <c:pt idx="172">
                  <c:v>1.4009262749999999E-2</c:v>
                </c:pt>
                <c:pt idx="173">
                  <c:v>1.4087135249999999E-2</c:v>
                </c:pt>
                <c:pt idx="174">
                  <c:v>1.4172794999999998E-2</c:v>
                </c:pt>
                <c:pt idx="175">
                  <c:v>1.425845475E-2</c:v>
                </c:pt>
                <c:pt idx="176">
                  <c:v>1.43441145E-2</c:v>
                </c:pt>
                <c:pt idx="177">
                  <c:v>1.4429774250000001E-2</c:v>
                </c:pt>
                <c:pt idx="178">
                  <c:v>1.4515433999999999E-2</c:v>
                </c:pt>
                <c:pt idx="179">
                  <c:v>1.45933065E-2</c:v>
                </c:pt>
                <c:pt idx="180">
                  <c:v>1.4678966250000001E-2</c:v>
                </c:pt>
                <c:pt idx="181">
                  <c:v>1.4764625999999998E-2</c:v>
                </c:pt>
                <c:pt idx="182">
                  <c:v>1.4850285749999999E-2</c:v>
                </c:pt>
                <c:pt idx="183">
                  <c:v>1.4935945499999999E-2</c:v>
                </c:pt>
                <c:pt idx="184">
                  <c:v>1.5021605249999999E-2</c:v>
                </c:pt>
                <c:pt idx="185">
                  <c:v>1.509947775E-2</c:v>
                </c:pt>
                <c:pt idx="186">
                  <c:v>1.5185137499999999E-2</c:v>
                </c:pt>
                <c:pt idx="187">
                  <c:v>1.5270797249999997E-2</c:v>
                </c:pt>
                <c:pt idx="188">
                  <c:v>1.5356457E-2</c:v>
                </c:pt>
                <c:pt idx="189">
                  <c:v>1.5442116749999998E-2</c:v>
                </c:pt>
                <c:pt idx="190">
                  <c:v>1.5527776500000002E-2</c:v>
                </c:pt>
                <c:pt idx="191">
                  <c:v>1.5605649000000001E-2</c:v>
                </c:pt>
                <c:pt idx="192">
                  <c:v>1.5691308750000001E-2</c:v>
                </c:pt>
                <c:pt idx="193">
                  <c:v>1.5776968500000002E-2</c:v>
                </c:pt>
                <c:pt idx="194">
                  <c:v>1.586262825E-2</c:v>
                </c:pt>
                <c:pt idx="195">
                  <c:v>1.5948287999999998E-2</c:v>
                </c:pt>
                <c:pt idx="196">
                  <c:v>1.6033947750000003E-2</c:v>
                </c:pt>
                <c:pt idx="197">
                  <c:v>1.6111820249999999E-2</c:v>
                </c:pt>
                <c:pt idx="198">
                  <c:v>1.619748E-2</c:v>
                </c:pt>
                <c:pt idx="199">
                  <c:v>1.6283139750000002E-2</c:v>
                </c:pt>
                <c:pt idx="200">
                  <c:v>1.6368799500000003E-2</c:v>
                </c:pt>
                <c:pt idx="201">
                  <c:v>1.6454459250000001E-2</c:v>
                </c:pt>
                <c:pt idx="202">
                  <c:v>1.6477821E-2</c:v>
                </c:pt>
              </c:numCache>
            </c:numRef>
          </c:xVal>
          <c:yVal>
            <c:numRef>
              <c:f>'S5(water)'!$F$7:$F$209</c:f>
              <c:numCache>
                <c:formatCode>General</c:formatCode>
                <c:ptCount val="203"/>
                <c:pt idx="0">
                  <c:v>3.9272804007012357E-2</c:v>
                </c:pt>
                <c:pt idx="1">
                  <c:v>5.6104005724303364E-3</c:v>
                </c:pt>
                <c:pt idx="2">
                  <c:v>6.7324806869164047E-2</c:v>
                </c:pt>
                <c:pt idx="3">
                  <c:v>6.7324806869164047E-2</c:v>
                </c:pt>
                <c:pt idx="4">
                  <c:v>3.9272804007012357E-2</c:v>
                </c:pt>
                <c:pt idx="5">
                  <c:v>5.3298805438088195E-2</c:v>
                </c:pt>
                <c:pt idx="6">
                  <c:v>0.38150723892526289</c:v>
                </c:pt>
                <c:pt idx="7">
                  <c:v>1.3772753096771848</c:v>
                </c:pt>
                <c:pt idx="8">
                  <c:v>2.409396204102209</c:v>
                </c:pt>
                <c:pt idx="9">
                  <c:v>3.5788369556192299</c:v>
                </c:pt>
                <c:pt idx="10">
                  <c:v>4.7004758642798059</c:v>
                </c:pt>
                <c:pt idx="11">
                  <c:v>5.8220268825341615</c:v>
                </c:pt>
                <c:pt idx="12">
                  <c:v>6.9911152213460648</c:v>
                </c:pt>
                <c:pt idx="13">
                  <c:v>8.1404597699245365</c:v>
                </c:pt>
                <c:pt idx="14">
                  <c:v>9.2868907584330955</c:v>
                </c:pt>
                <c:pt idx="15">
                  <c:v>10.396765245004357</c:v>
                </c:pt>
                <c:pt idx="16">
                  <c:v>11.604671084919589</c:v>
                </c:pt>
                <c:pt idx="17">
                  <c:v>12.666738137950881</c:v>
                </c:pt>
                <c:pt idx="18">
                  <c:v>13.633346826212062</c:v>
                </c:pt>
                <c:pt idx="19">
                  <c:v>14.058830408197464</c:v>
                </c:pt>
                <c:pt idx="20">
                  <c:v>14.69453020681544</c:v>
                </c:pt>
                <c:pt idx="21">
                  <c:v>15.817927032057188</c:v>
                </c:pt>
                <c:pt idx="22">
                  <c:v>17.011314619514351</c:v>
                </c:pt>
                <c:pt idx="23">
                  <c:v>18.241122254378016</c:v>
                </c:pt>
                <c:pt idx="24">
                  <c:v>19.465171441736629</c:v>
                </c:pt>
                <c:pt idx="25">
                  <c:v>20.697545681004662</c:v>
                </c:pt>
                <c:pt idx="26">
                  <c:v>21.974680268916142</c:v>
                </c:pt>
                <c:pt idx="27">
                  <c:v>23.184476279195188</c:v>
                </c:pt>
                <c:pt idx="28">
                  <c:v>24.464258545410992</c:v>
                </c:pt>
                <c:pt idx="29">
                  <c:v>25.718832703095771</c:v>
                </c:pt>
                <c:pt idx="30">
                  <c:v>27.02929749142347</c:v>
                </c:pt>
                <c:pt idx="31">
                  <c:v>28.258434453196646</c:v>
                </c:pt>
                <c:pt idx="32">
                  <c:v>29.473501852861265</c:v>
                </c:pt>
                <c:pt idx="33">
                  <c:v>30.772568720551522</c:v>
                </c:pt>
                <c:pt idx="34">
                  <c:v>32.040758615546785</c:v>
                </c:pt>
                <c:pt idx="35">
                  <c:v>33.236147422592339</c:v>
                </c:pt>
                <c:pt idx="36">
                  <c:v>34.54346129467887</c:v>
                </c:pt>
                <c:pt idx="37">
                  <c:v>35.822712236859857</c:v>
                </c:pt>
                <c:pt idx="38">
                  <c:v>37.096317558547646</c:v>
                </c:pt>
                <c:pt idx="39">
                  <c:v>38.316658528612322</c:v>
                </c:pt>
                <c:pt idx="40">
                  <c:v>39.587389534043169</c:v>
                </c:pt>
                <c:pt idx="41">
                  <c:v>40.796558337843827</c:v>
                </c:pt>
                <c:pt idx="42">
                  <c:v>42.039218796046931</c:v>
                </c:pt>
                <c:pt idx="43">
                  <c:v>43.34627955137217</c:v>
                </c:pt>
                <c:pt idx="44">
                  <c:v>44.566486195447126</c:v>
                </c:pt>
                <c:pt idx="45">
                  <c:v>45.851098011233745</c:v>
                </c:pt>
                <c:pt idx="46">
                  <c:v>47.104884834441208</c:v>
                </c:pt>
                <c:pt idx="47">
                  <c:v>48.311137174471952</c:v>
                </c:pt>
                <c:pt idx="48">
                  <c:v>49.54810064504786</c:v>
                </c:pt>
                <c:pt idx="49">
                  <c:v>50.846675985393908</c:v>
                </c:pt>
                <c:pt idx="50">
                  <c:v>52.106039903316216</c:v>
                </c:pt>
                <c:pt idx="51">
                  <c:v>53.295391396122</c:v>
                </c:pt>
                <c:pt idx="52">
                  <c:v>54.560366085490173</c:v>
                </c:pt>
                <c:pt idx="53">
                  <c:v>55.847830677828561</c:v>
                </c:pt>
                <c:pt idx="54">
                  <c:v>57.07921819888039</c:v>
                </c:pt>
                <c:pt idx="55">
                  <c:v>58.375032503256087</c:v>
                </c:pt>
                <c:pt idx="56">
                  <c:v>59.550448244249736</c:v>
                </c:pt>
                <c:pt idx="57">
                  <c:v>60.835103109078958</c:v>
                </c:pt>
                <c:pt idx="58">
                  <c:v>62.060976713879356</c:v>
                </c:pt>
                <c:pt idx="59">
                  <c:v>63.387747760484508</c:v>
                </c:pt>
                <c:pt idx="60">
                  <c:v>64.585677571859662</c:v>
                </c:pt>
                <c:pt idx="61">
                  <c:v>65.859251808560629</c:v>
                </c:pt>
                <c:pt idx="62">
                  <c:v>67.090862113396611</c:v>
                </c:pt>
                <c:pt idx="63">
                  <c:v>68.33931736677917</c:v>
                </c:pt>
                <c:pt idx="64">
                  <c:v>69.506613573535972</c:v>
                </c:pt>
                <c:pt idx="65">
                  <c:v>70.73559292986765</c:v>
                </c:pt>
                <c:pt idx="66">
                  <c:v>71.984193768478619</c:v>
                </c:pt>
                <c:pt idx="67">
                  <c:v>73.204849636313327</c:v>
                </c:pt>
                <c:pt idx="68">
                  <c:v>74.42276559628003</c:v>
                </c:pt>
                <c:pt idx="69">
                  <c:v>75.705148848881734</c:v>
                </c:pt>
                <c:pt idx="70">
                  <c:v>76.911994657312249</c:v>
                </c:pt>
                <c:pt idx="71">
                  <c:v>78.121703690090527</c:v>
                </c:pt>
                <c:pt idx="72">
                  <c:v>79.351088014621993</c:v>
                </c:pt>
                <c:pt idx="73">
                  <c:v>80.544146876824698</c:v>
                </c:pt>
                <c:pt idx="74">
                  <c:v>81.812890517767357</c:v>
                </c:pt>
                <c:pt idx="75">
                  <c:v>82.964109836277885</c:v>
                </c:pt>
                <c:pt idx="76">
                  <c:v>84.137816849685919</c:v>
                </c:pt>
                <c:pt idx="77">
                  <c:v>85.361967758221439</c:v>
                </c:pt>
                <c:pt idx="78">
                  <c:v>86.552650824173043</c:v>
                </c:pt>
                <c:pt idx="79">
                  <c:v>87.771432473800402</c:v>
                </c:pt>
                <c:pt idx="80">
                  <c:v>89.007115529888324</c:v>
                </c:pt>
                <c:pt idx="81">
                  <c:v>90.128089061774745</c:v>
                </c:pt>
                <c:pt idx="82">
                  <c:v>91.34437854475037</c:v>
                </c:pt>
                <c:pt idx="83">
                  <c:v>92.471066699437486</c:v>
                </c:pt>
                <c:pt idx="84">
                  <c:v>93.617558247304117</c:v>
                </c:pt>
                <c:pt idx="85">
                  <c:v>94.766964267178324</c:v>
                </c:pt>
                <c:pt idx="86">
                  <c:v>95.919288000200368</c:v>
                </c:pt>
                <c:pt idx="87">
                  <c:v>96.984915963134995</c:v>
                </c:pt>
                <c:pt idx="88">
                  <c:v>98.070268738207886</c:v>
                </c:pt>
                <c:pt idx="89">
                  <c:v>99.236809181897328</c:v>
                </c:pt>
                <c:pt idx="90">
                  <c:v>100.31960450326316</c:v>
                </c:pt>
                <c:pt idx="91">
                  <c:v>101.41373276775364</c:v>
                </c:pt>
                <c:pt idx="92">
                  <c:v>102.49959221985547</c:v>
                </c:pt>
                <c:pt idx="93">
                  <c:v>103.28589987584793</c:v>
                </c:pt>
                <c:pt idx="94">
                  <c:v>104.09194008080878</c:v>
                </c:pt>
                <c:pt idx="95">
                  <c:v>105.172386953908</c:v>
                </c:pt>
                <c:pt idx="96">
                  <c:v>106.2279731484135</c:v>
                </c:pt>
                <c:pt idx="97">
                  <c:v>107.32572112617243</c:v>
                </c:pt>
                <c:pt idx="98">
                  <c:v>108.43202322867072</c:v>
                </c:pt>
                <c:pt idx="99">
                  <c:v>109.48245527974611</c:v>
                </c:pt>
                <c:pt idx="100">
                  <c:v>110.62548384862528</c:v>
                </c:pt>
                <c:pt idx="101">
                  <c:v>111.73477514094031</c:v>
                </c:pt>
                <c:pt idx="102">
                  <c:v>112.72403905985831</c:v>
                </c:pt>
                <c:pt idx="103">
                  <c:v>113.77789690609933</c:v>
                </c:pt>
                <c:pt idx="104">
                  <c:v>114.77869004717644</c:v>
                </c:pt>
                <c:pt idx="105">
                  <c:v>115.83568212617594</c:v>
                </c:pt>
                <c:pt idx="106">
                  <c:v>116.84521555900915</c:v>
                </c:pt>
                <c:pt idx="107">
                  <c:v>117.91900698165469</c:v>
                </c:pt>
                <c:pt idx="108">
                  <c:v>118.81399495542952</c:v>
                </c:pt>
                <c:pt idx="109">
                  <c:v>119.79881721612554</c:v>
                </c:pt>
                <c:pt idx="110">
                  <c:v>120.81464060778573</c:v>
                </c:pt>
                <c:pt idx="111">
                  <c:v>121.77740364852228</c:v>
                </c:pt>
                <c:pt idx="112">
                  <c:v>122.83282560352112</c:v>
                </c:pt>
                <c:pt idx="113">
                  <c:v>123.86558419032139</c:v>
                </c:pt>
                <c:pt idx="114">
                  <c:v>124.95220404992678</c:v>
                </c:pt>
                <c:pt idx="115">
                  <c:v>125.98016663556413</c:v>
                </c:pt>
                <c:pt idx="116">
                  <c:v>127.01112901844749</c:v>
                </c:pt>
                <c:pt idx="117">
                  <c:v>128.05910886034536</c:v>
                </c:pt>
                <c:pt idx="118">
                  <c:v>129.03721735815711</c:v>
                </c:pt>
                <c:pt idx="119">
                  <c:v>129.99538547554482</c:v>
                </c:pt>
                <c:pt idx="120">
                  <c:v>131.01032542275496</c:v>
                </c:pt>
                <c:pt idx="121">
                  <c:v>131.94697997570859</c:v>
                </c:pt>
                <c:pt idx="122">
                  <c:v>132.90626757524672</c:v>
                </c:pt>
                <c:pt idx="123">
                  <c:v>133.85735380027927</c:v>
                </c:pt>
                <c:pt idx="124">
                  <c:v>134.80304381886069</c:v>
                </c:pt>
                <c:pt idx="125">
                  <c:v>135.80782952532016</c:v>
                </c:pt>
                <c:pt idx="126">
                  <c:v>136.74771954923156</c:v>
                </c:pt>
                <c:pt idx="127">
                  <c:v>137.74451982756105</c:v>
                </c:pt>
                <c:pt idx="128">
                  <c:v>138.57889497403107</c:v>
                </c:pt>
                <c:pt idx="129">
                  <c:v>139.48359390287285</c:v>
                </c:pt>
                <c:pt idx="130">
                  <c:v>140.46984860140157</c:v>
                </c:pt>
                <c:pt idx="131">
                  <c:v>141.41917136369847</c:v>
                </c:pt>
                <c:pt idx="132">
                  <c:v>142.38063139375515</c:v>
                </c:pt>
                <c:pt idx="133">
                  <c:v>143.38159762853772</c:v>
                </c:pt>
                <c:pt idx="134">
                  <c:v>144.33231174159653</c:v>
                </c:pt>
                <c:pt idx="135">
                  <c:v>145.37303769928837</c:v>
                </c:pt>
                <c:pt idx="136">
                  <c:v>146.36632119034729</c:v>
                </c:pt>
                <c:pt idx="137">
                  <c:v>147.36466171990259</c:v>
                </c:pt>
                <c:pt idx="138">
                  <c:v>148.3500114923838</c:v>
                </c:pt>
                <c:pt idx="139">
                  <c:v>149.31316623432386</c:v>
                </c:pt>
                <c:pt idx="140">
                  <c:v>150.33269893308639</c:v>
                </c:pt>
                <c:pt idx="141">
                  <c:v>150.88663056274328</c:v>
                </c:pt>
                <c:pt idx="142">
                  <c:v>151.88420943351369</c:v>
                </c:pt>
                <c:pt idx="143">
                  <c:v>152.89237251235767</c:v>
                </c:pt>
                <c:pt idx="144">
                  <c:v>153.90730817719958</c:v>
                </c:pt>
                <c:pt idx="145">
                  <c:v>154.87760242539608</c:v>
                </c:pt>
                <c:pt idx="146">
                  <c:v>155.7948269407951</c:v>
                </c:pt>
                <c:pt idx="147">
                  <c:v>156.81338634903568</c:v>
                </c:pt>
                <c:pt idx="148">
                  <c:v>157.61884138795656</c:v>
                </c:pt>
                <c:pt idx="149">
                  <c:v>158.35895131400659</c:v>
                </c:pt>
                <c:pt idx="150">
                  <c:v>159.29406513282825</c:v>
                </c:pt>
                <c:pt idx="151">
                  <c:v>160.23226379557187</c:v>
                </c:pt>
                <c:pt idx="152">
                  <c:v>161.15108251909297</c:v>
                </c:pt>
                <c:pt idx="153">
                  <c:v>161.93536294000015</c:v>
                </c:pt>
                <c:pt idx="154">
                  <c:v>162.86315898212726</c:v>
                </c:pt>
                <c:pt idx="155">
                  <c:v>163.78000373888295</c:v>
                </c:pt>
                <c:pt idx="156">
                  <c:v>164.74093232050606</c:v>
                </c:pt>
                <c:pt idx="157">
                  <c:v>165.72576368813549</c:v>
                </c:pt>
                <c:pt idx="158">
                  <c:v>166.65189161875878</c:v>
                </c:pt>
                <c:pt idx="159">
                  <c:v>167.60641389291223</c:v>
                </c:pt>
                <c:pt idx="160">
                  <c:v>168.61463150947904</c:v>
                </c:pt>
                <c:pt idx="161">
                  <c:v>169.49825048209169</c:v>
                </c:pt>
                <c:pt idx="162">
                  <c:v>170.43960968936253</c:v>
                </c:pt>
                <c:pt idx="163">
                  <c:v>171.41219519836386</c:v>
                </c:pt>
                <c:pt idx="164">
                  <c:v>172.42726167637079</c:v>
                </c:pt>
                <c:pt idx="165">
                  <c:v>173.37799158252488</c:v>
                </c:pt>
                <c:pt idx="166">
                  <c:v>174.32060263289316</c:v>
                </c:pt>
                <c:pt idx="167">
                  <c:v>175.23122090827206</c:v>
                </c:pt>
                <c:pt idx="168">
                  <c:v>176.21100045829166</c:v>
                </c:pt>
                <c:pt idx="169">
                  <c:v>177.12080102525252</c:v>
                </c:pt>
                <c:pt idx="170">
                  <c:v>178.04779521086431</c:v>
                </c:pt>
                <c:pt idx="171">
                  <c:v>179.02293069262879</c:v>
                </c:pt>
                <c:pt idx="172">
                  <c:v>179.89431843692014</c:v>
                </c:pt>
                <c:pt idx="173">
                  <c:v>180.69136901705554</c:v>
                </c:pt>
                <c:pt idx="174">
                  <c:v>181.28764038777436</c:v>
                </c:pt>
                <c:pt idx="175">
                  <c:v>182.24716382568877</c:v>
                </c:pt>
                <c:pt idx="176">
                  <c:v>183.20421465954794</c:v>
                </c:pt>
                <c:pt idx="177">
                  <c:v>184.11095095859145</c:v>
                </c:pt>
                <c:pt idx="178">
                  <c:v>185.01239436939775</c:v>
                </c:pt>
                <c:pt idx="179">
                  <c:v>185.93786621240051</c:v>
                </c:pt>
                <c:pt idx="180">
                  <c:v>186.81181534601495</c:v>
                </c:pt>
                <c:pt idx="181">
                  <c:v>187.73396312136532</c:v>
                </c:pt>
                <c:pt idx="182">
                  <c:v>188.66209087333971</c:v>
                </c:pt>
                <c:pt idx="183">
                  <c:v>189.55114728530475</c:v>
                </c:pt>
                <c:pt idx="184">
                  <c:v>190.47716164288585</c:v>
                </c:pt>
                <c:pt idx="185">
                  <c:v>191.36795103757402</c:v>
                </c:pt>
                <c:pt idx="186">
                  <c:v>192.21578268163492</c:v>
                </c:pt>
                <c:pt idx="187">
                  <c:v>193.1033985322515</c:v>
                </c:pt>
                <c:pt idx="188">
                  <c:v>193.97446542639591</c:v>
                </c:pt>
                <c:pt idx="189">
                  <c:v>194.80643886463477</c:v>
                </c:pt>
                <c:pt idx="190">
                  <c:v>195.66975823297403</c:v>
                </c:pt>
                <c:pt idx="191">
                  <c:v>196.45541610331168</c:v>
                </c:pt>
                <c:pt idx="192">
                  <c:v>197.11930065802784</c:v>
                </c:pt>
                <c:pt idx="193">
                  <c:v>197.81732934011768</c:v>
                </c:pt>
                <c:pt idx="194">
                  <c:v>190.63042622407252</c:v>
                </c:pt>
                <c:pt idx="195">
                  <c:v>190.87429731826629</c:v>
                </c:pt>
                <c:pt idx="196">
                  <c:v>191.26220073473939</c:v>
                </c:pt>
                <c:pt idx="197">
                  <c:v>191.8316963771245</c:v>
                </c:pt>
                <c:pt idx="198">
                  <c:v>192.32164701727996</c:v>
                </c:pt>
                <c:pt idx="199">
                  <c:v>192.6285295927174</c:v>
                </c:pt>
                <c:pt idx="200">
                  <c:v>192.98643062867319</c:v>
                </c:pt>
                <c:pt idx="201">
                  <c:v>193.47154625934215</c:v>
                </c:pt>
                <c:pt idx="202">
                  <c:v>137.10160708694596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C03-403B-B048-CFF7F68386D7}"/>
            </c:ext>
          </c:extLst>
        </c:ser>
        <c:ser>
          <c:idx val="8"/>
          <c:order val="8"/>
          <c:tx>
            <c:v>S7(water)</c:v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'S7(water)'!$G$7:$G$221</c:f>
              <c:numCache>
                <c:formatCode>General</c:formatCode>
                <c:ptCount val="2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7.7122499999999992E-5</c:v>
                </c:pt>
                <c:pt idx="10">
                  <c:v>1.6195725000000001E-4</c:v>
                </c:pt>
                <c:pt idx="11">
                  <c:v>2.4679200000000002E-4</c:v>
                </c:pt>
                <c:pt idx="12">
                  <c:v>3.3162675000000005E-4</c:v>
                </c:pt>
                <c:pt idx="13">
                  <c:v>4.1646149999999998E-4</c:v>
                </c:pt>
                <c:pt idx="14">
                  <c:v>5.012962499999999E-4</c:v>
                </c:pt>
                <c:pt idx="15">
                  <c:v>5.7841874999999996E-4</c:v>
                </c:pt>
                <c:pt idx="16">
                  <c:v>6.632535000000001E-4</c:v>
                </c:pt>
                <c:pt idx="17">
                  <c:v>7.4808824999999992E-4</c:v>
                </c:pt>
                <c:pt idx="18">
                  <c:v>8.3292299999999995E-4</c:v>
                </c:pt>
                <c:pt idx="19">
                  <c:v>9.1775774999999988E-4</c:v>
                </c:pt>
                <c:pt idx="20">
                  <c:v>1.0025925E-3</c:v>
                </c:pt>
                <c:pt idx="21">
                  <c:v>1.0797149999999998E-3</c:v>
                </c:pt>
                <c:pt idx="22">
                  <c:v>1.1645497499999998E-3</c:v>
                </c:pt>
                <c:pt idx="23">
                  <c:v>1.2493844999999998E-3</c:v>
                </c:pt>
                <c:pt idx="24">
                  <c:v>1.3342192499999996E-3</c:v>
                </c:pt>
                <c:pt idx="25">
                  <c:v>1.4190540000000001E-3</c:v>
                </c:pt>
                <c:pt idx="26">
                  <c:v>1.5038887499999997E-3</c:v>
                </c:pt>
                <c:pt idx="27">
                  <c:v>1.5810112500000001E-3</c:v>
                </c:pt>
                <c:pt idx="28">
                  <c:v>1.6658459999999999E-3</c:v>
                </c:pt>
                <c:pt idx="29">
                  <c:v>1.7506807500000002E-3</c:v>
                </c:pt>
                <c:pt idx="30">
                  <c:v>1.8355154999999998E-3</c:v>
                </c:pt>
                <c:pt idx="31">
                  <c:v>1.92035025E-3</c:v>
                </c:pt>
                <c:pt idx="32">
                  <c:v>2.005185E-3</c:v>
                </c:pt>
                <c:pt idx="33">
                  <c:v>2.0823075E-3</c:v>
                </c:pt>
                <c:pt idx="34">
                  <c:v>2.1671422499999998E-3</c:v>
                </c:pt>
                <c:pt idx="35">
                  <c:v>2.2519769999999996E-3</c:v>
                </c:pt>
                <c:pt idx="36">
                  <c:v>2.3368117500000003E-3</c:v>
                </c:pt>
                <c:pt idx="37">
                  <c:v>2.4216464999999997E-3</c:v>
                </c:pt>
                <c:pt idx="38">
                  <c:v>2.5064812499999999E-3</c:v>
                </c:pt>
                <c:pt idx="39">
                  <c:v>2.5836037500000003E-3</c:v>
                </c:pt>
                <c:pt idx="40">
                  <c:v>2.6684384999999993E-3</c:v>
                </c:pt>
                <c:pt idx="41">
                  <c:v>2.75327325E-3</c:v>
                </c:pt>
                <c:pt idx="42">
                  <c:v>2.8381080000000002E-3</c:v>
                </c:pt>
                <c:pt idx="43">
                  <c:v>2.92294275E-3</c:v>
                </c:pt>
                <c:pt idx="44">
                  <c:v>3.0077774999999994E-3</c:v>
                </c:pt>
                <c:pt idx="45">
                  <c:v>3.0849000000000002E-3</c:v>
                </c:pt>
                <c:pt idx="46">
                  <c:v>3.1697347499999996E-3</c:v>
                </c:pt>
                <c:pt idx="47">
                  <c:v>3.2545695000000003E-3</c:v>
                </c:pt>
                <c:pt idx="48">
                  <c:v>3.3394042499999997E-3</c:v>
                </c:pt>
                <c:pt idx="49">
                  <c:v>3.4242389999999999E-3</c:v>
                </c:pt>
                <c:pt idx="50">
                  <c:v>3.5090737500000002E-3</c:v>
                </c:pt>
                <c:pt idx="51">
                  <c:v>3.5861962500000001E-3</c:v>
                </c:pt>
                <c:pt idx="52">
                  <c:v>3.6710309999999995E-3</c:v>
                </c:pt>
                <c:pt idx="53">
                  <c:v>3.7558657499999998E-3</c:v>
                </c:pt>
                <c:pt idx="54">
                  <c:v>3.8407005E-3</c:v>
                </c:pt>
                <c:pt idx="55">
                  <c:v>3.9255352499999998E-3</c:v>
                </c:pt>
                <c:pt idx="56">
                  <c:v>4.0103700000000001E-3</c:v>
                </c:pt>
                <c:pt idx="57">
                  <c:v>4.0874925000000005E-3</c:v>
                </c:pt>
                <c:pt idx="58">
                  <c:v>4.1723272499999998E-3</c:v>
                </c:pt>
                <c:pt idx="59">
                  <c:v>4.2571620000000001E-3</c:v>
                </c:pt>
                <c:pt idx="60">
                  <c:v>4.3419967499999995E-3</c:v>
                </c:pt>
                <c:pt idx="61">
                  <c:v>4.4268314999999997E-3</c:v>
                </c:pt>
                <c:pt idx="62">
                  <c:v>4.51166625E-3</c:v>
                </c:pt>
                <c:pt idx="63">
                  <c:v>4.5887887499999995E-3</c:v>
                </c:pt>
                <c:pt idx="64">
                  <c:v>4.6736235000000006E-3</c:v>
                </c:pt>
                <c:pt idx="65">
                  <c:v>4.75845825E-3</c:v>
                </c:pt>
                <c:pt idx="66">
                  <c:v>4.8432929999999994E-3</c:v>
                </c:pt>
                <c:pt idx="67">
                  <c:v>4.9281277499999996E-3</c:v>
                </c:pt>
                <c:pt idx="68">
                  <c:v>5.0129624999999999E-3</c:v>
                </c:pt>
                <c:pt idx="69">
                  <c:v>5.0900849999999994E-3</c:v>
                </c:pt>
                <c:pt idx="70">
                  <c:v>5.1749197499999997E-3</c:v>
                </c:pt>
                <c:pt idx="71">
                  <c:v>5.259754499999999E-3</c:v>
                </c:pt>
                <c:pt idx="72">
                  <c:v>5.3445892499999993E-3</c:v>
                </c:pt>
                <c:pt idx="73">
                  <c:v>5.4294240000000004E-3</c:v>
                </c:pt>
                <c:pt idx="74">
                  <c:v>5.5065464999999999E-3</c:v>
                </c:pt>
                <c:pt idx="75">
                  <c:v>5.5913812499999993E-3</c:v>
                </c:pt>
                <c:pt idx="76">
                  <c:v>5.6762160000000004E-3</c:v>
                </c:pt>
                <c:pt idx="77">
                  <c:v>5.7610507499999998E-3</c:v>
                </c:pt>
                <c:pt idx="78">
                  <c:v>5.8458855000000001E-3</c:v>
                </c:pt>
                <c:pt idx="79">
                  <c:v>5.9307202500000003E-3</c:v>
                </c:pt>
                <c:pt idx="80">
                  <c:v>6.0155549999999988E-3</c:v>
                </c:pt>
                <c:pt idx="81">
                  <c:v>6.0926775000000001E-3</c:v>
                </c:pt>
                <c:pt idx="82">
                  <c:v>6.1775122500000003E-3</c:v>
                </c:pt>
                <c:pt idx="83">
                  <c:v>6.2623470000000006E-3</c:v>
                </c:pt>
                <c:pt idx="84">
                  <c:v>6.3471817499999991E-3</c:v>
                </c:pt>
                <c:pt idx="85">
                  <c:v>6.4320164999999993E-3</c:v>
                </c:pt>
                <c:pt idx="86">
                  <c:v>6.5168512499999996E-3</c:v>
                </c:pt>
                <c:pt idx="87">
                  <c:v>6.5939737499999991E-3</c:v>
                </c:pt>
                <c:pt idx="88">
                  <c:v>6.6788084999999994E-3</c:v>
                </c:pt>
                <c:pt idx="89">
                  <c:v>6.7636432500000013E-3</c:v>
                </c:pt>
                <c:pt idx="90">
                  <c:v>6.8484779999999999E-3</c:v>
                </c:pt>
                <c:pt idx="91">
                  <c:v>6.9333127500000001E-3</c:v>
                </c:pt>
                <c:pt idx="92">
                  <c:v>7.0181475000000004E-3</c:v>
                </c:pt>
                <c:pt idx="93">
                  <c:v>7.0952699999999999E-3</c:v>
                </c:pt>
                <c:pt idx="94">
                  <c:v>7.1801047500000001E-3</c:v>
                </c:pt>
                <c:pt idx="95">
                  <c:v>7.2649394999999995E-3</c:v>
                </c:pt>
                <c:pt idx="96">
                  <c:v>7.3497742499999998E-3</c:v>
                </c:pt>
                <c:pt idx="97">
                  <c:v>7.434609E-3</c:v>
                </c:pt>
                <c:pt idx="98">
                  <c:v>7.5194437500000003E-3</c:v>
                </c:pt>
                <c:pt idx="99">
                  <c:v>7.5965662499999998E-3</c:v>
                </c:pt>
                <c:pt idx="100">
                  <c:v>7.681401E-3</c:v>
                </c:pt>
                <c:pt idx="101">
                  <c:v>7.7662357500000003E-3</c:v>
                </c:pt>
                <c:pt idx="102">
                  <c:v>7.8510704999999997E-3</c:v>
                </c:pt>
                <c:pt idx="103">
                  <c:v>7.9359052499999999E-3</c:v>
                </c:pt>
                <c:pt idx="104">
                  <c:v>8.0130277500000003E-3</c:v>
                </c:pt>
                <c:pt idx="105">
                  <c:v>8.0978625000000005E-3</c:v>
                </c:pt>
                <c:pt idx="106">
                  <c:v>8.1826972499999991E-3</c:v>
                </c:pt>
                <c:pt idx="107">
                  <c:v>8.267532000000001E-3</c:v>
                </c:pt>
                <c:pt idx="108">
                  <c:v>8.3523667499999996E-3</c:v>
                </c:pt>
                <c:pt idx="109">
                  <c:v>8.4372014999999998E-3</c:v>
                </c:pt>
                <c:pt idx="110">
                  <c:v>8.5220362500000001E-3</c:v>
                </c:pt>
                <c:pt idx="111">
                  <c:v>8.5991587499999987E-3</c:v>
                </c:pt>
                <c:pt idx="112">
                  <c:v>8.683993499999999E-3</c:v>
                </c:pt>
                <c:pt idx="113">
                  <c:v>8.7688282500000009E-3</c:v>
                </c:pt>
                <c:pt idx="114">
                  <c:v>8.8536629999999995E-3</c:v>
                </c:pt>
                <c:pt idx="115">
                  <c:v>8.9384977500000014E-3</c:v>
                </c:pt>
                <c:pt idx="116">
                  <c:v>9.0233325E-3</c:v>
                </c:pt>
                <c:pt idx="117">
                  <c:v>9.1004550000000003E-3</c:v>
                </c:pt>
                <c:pt idx="118">
                  <c:v>9.1852897500000006E-3</c:v>
                </c:pt>
                <c:pt idx="119">
                  <c:v>9.2701244999999991E-3</c:v>
                </c:pt>
                <c:pt idx="120">
                  <c:v>9.3549592499999994E-3</c:v>
                </c:pt>
                <c:pt idx="121">
                  <c:v>9.4397939999999996E-3</c:v>
                </c:pt>
                <c:pt idx="122">
                  <c:v>9.5246287499999999E-3</c:v>
                </c:pt>
                <c:pt idx="123">
                  <c:v>9.6017512499999985E-3</c:v>
                </c:pt>
                <c:pt idx="124">
                  <c:v>9.6865859999999988E-3</c:v>
                </c:pt>
                <c:pt idx="125">
                  <c:v>9.771420749999999E-3</c:v>
                </c:pt>
                <c:pt idx="126">
                  <c:v>9.8562554999999993E-3</c:v>
                </c:pt>
                <c:pt idx="127">
                  <c:v>9.9410902499999995E-3</c:v>
                </c:pt>
                <c:pt idx="128">
                  <c:v>1.0025925E-2</c:v>
                </c:pt>
                <c:pt idx="129">
                  <c:v>1.01030475E-2</c:v>
                </c:pt>
                <c:pt idx="130">
                  <c:v>1.018788225E-2</c:v>
                </c:pt>
                <c:pt idx="131">
                  <c:v>1.0272717000000001E-2</c:v>
                </c:pt>
                <c:pt idx="132">
                  <c:v>1.0357551750000001E-2</c:v>
                </c:pt>
                <c:pt idx="133">
                  <c:v>1.0442386500000001E-2</c:v>
                </c:pt>
                <c:pt idx="134">
                  <c:v>1.0527221249999998E-2</c:v>
                </c:pt>
                <c:pt idx="135">
                  <c:v>1.060434375E-2</c:v>
                </c:pt>
                <c:pt idx="136">
                  <c:v>1.0689178499999999E-2</c:v>
                </c:pt>
                <c:pt idx="137">
                  <c:v>1.0774013249999999E-2</c:v>
                </c:pt>
                <c:pt idx="138">
                  <c:v>1.0858848000000001E-2</c:v>
                </c:pt>
                <c:pt idx="139">
                  <c:v>1.0943682749999999E-2</c:v>
                </c:pt>
                <c:pt idx="140">
                  <c:v>1.10285175E-2</c:v>
                </c:pt>
                <c:pt idx="141">
                  <c:v>1.1105640000000002E-2</c:v>
                </c:pt>
                <c:pt idx="142">
                  <c:v>1.1190474749999998E-2</c:v>
                </c:pt>
                <c:pt idx="143">
                  <c:v>1.1275309499999999E-2</c:v>
                </c:pt>
                <c:pt idx="144">
                  <c:v>1.1360144250000002E-2</c:v>
                </c:pt>
                <c:pt idx="145">
                  <c:v>1.1444978999999999E-2</c:v>
                </c:pt>
                <c:pt idx="146">
                  <c:v>1.1529813749999998E-2</c:v>
                </c:pt>
                <c:pt idx="147">
                  <c:v>1.160693625E-2</c:v>
                </c:pt>
                <c:pt idx="148">
                  <c:v>1.1691771E-2</c:v>
                </c:pt>
                <c:pt idx="149">
                  <c:v>1.1776605749999997E-2</c:v>
                </c:pt>
                <c:pt idx="150">
                  <c:v>1.1861440500000001E-2</c:v>
                </c:pt>
                <c:pt idx="151">
                  <c:v>1.1946275250000001E-2</c:v>
                </c:pt>
                <c:pt idx="152">
                  <c:v>1.2031109999999998E-2</c:v>
                </c:pt>
                <c:pt idx="153">
                  <c:v>1.21082325E-2</c:v>
                </c:pt>
                <c:pt idx="154">
                  <c:v>1.219306725E-2</c:v>
                </c:pt>
                <c:pt idx="155">
                  <c:v>1.2277901999999999E-2</c:v>
                </c:pt>
                <c:pt idx="156">
                  <c:v>1.2362736750000001E-2</c:v>
                </c:pt>
                <c:pt idx="157">
                  <c:v>1.2447571500000001E-2</c:v>
                </c:pt>
                <c:pt idx="158">
                  <c:v>1.2532406249999999E-2</c:v>
                </c:pt>
                <c:pt idx="159">
                  <c:v>1.2609528750000001E-2</c:v>
                </c:pt>
                <c:pt idx="160">
                  <c:v>1.2694363499999998E-2</c:v>
                </c:pt>
                <c:pt idx="161">
                  <c:v>1.2779198250000002E-2</c:v>
                </c:pt>
                <c:pt idx="162">
                  <c:v>1.2864032999999999E-2</c:v>
                </c:pt>
                <c:pt idx="163">
                  <c:v>1.2948867749999999E-2</c:v>
                </c:pt>
                <c:pt idx="164">
                  <c:v>1.3033702499999999E-2</c:v>
                </c:pt>
                <c:pt idx="165">
                  <c:v>1.3110825E-2</c:v>
                </c:pt>
                <c:pt idx="166">
                  <c:v>1.319565975E-2</c:v>
                </c:pt>
                <c:pt idx="167">
                  <c:v>1.3280494500000002E-2</c:v>
                </c:pt>
                <c:pt idx="168">
                  <c:v>1.336532925E-2</c:v>
                </c:pt>
                <c:pt idx="169">
                  <c:v>1.3450164000000001E-2</c:v>
                </c:pt>
                <c:pt idx="170">
                  <c:v>1.3534998749999997E-2</c:v>
                </c:pt>
                <c:pt idx="171">
                  <c:v>1.3612121249999999E-2</c:v>
                </c:pt>
                <c:pt idx="172">
                  <c:v>1.3696956E-2</c:v>
                </c:pt>
                <c:pt idx="173">
                  <c:v>1.378179075E-2</c:v>
                </c:pt>
                <c:pt idx="174">
                  <c:v>1.38666255E-2</c:v>
                </c:pt>
                <c:pt idx="175">
                  <c:v>1.3951460249999999E-2</c:v>
                </c:pt>
                <c:pt idx="176">
                  <c:v>1.4036295000000001E-2</c:v>
                </c:pt>
                <c:pt idx="177">
                  <c:v>1.4113417500000001E-2</c:v>
                </c:pt>
                <c:pt idx="178">
                  <c:v>1.4198252249999998E-2</c:v>
                </c:pt>
                <c:pt idx="179">
                  <c:v>1.4283087000000002E-2</c:v>
                </c:pt>
                <c:pt idx="180">
                  <c:v>1.4367921750000002E-2</c:v>
                </c:pt>
                <c:pt idx="181">
                  <c:v>1.4452756499999999E-2</c:v>
                </c:pt>
                <c:pt idx="182">
                  <c:v>1.4537591250000002E-2</c:v>
                </c:pt>
                <c:pt idx="183">
                  <c:v>1.4614713750000001E-2</c:v>
                </c:pt>
                <c:pt idx="184">
                  <c:v>1.46995485E-2</c:v>
                </c:pt>
                <c:pt idx="185">
                  <c:v>1.4784383250000002E-2</c:v>
                </c:pt>
                <c:pt idx="186">
                  <c:v>1.4869218E-2</c:v>
                </c:pt>
                <c:pt idx="187">
                  <c:v>1.495405275E-2</c:v>
                </c:pt>
                <c:pt idx="188">
                  <c:v>1.5038887500000001E-2</c:v>
                </c:pt>
                <c:pt idx="189">
                  <c:v>1.5116009999999999E-2</c:v>
                </c:pt>
                <c:pt idx="190">
                  <c:v>1.5200844749999999E-2</c:v>
                </c:pt>
                <c:pt idx="191">
                  <c:v>1.52856795E-2</c:v>
                </c:pt>
                <c:pt idx="192">
                  <c:v>1.537051425E-2</c:v>
                </c:pt>
                <c:pt idx="193">
                  <c:v>1.5455349E-2</c:v>
                </c:pt>
                <c:pt idx="194">
                  <c:v>1.554018375E-2</c:v>
                </c:pt>
                <c:pt idx="195">
                  <c:v>1.5617306250000003E-2</c:v>
                </c:pt>
                <c:pt idx="196">
                  <c:v>1.5702140999999999E-2</c:v>
                </c:pt>
                <c:pt idx="197">
                  <c:v>1.5786975750000001E-2</c:v>
                </c:pt>
                <c:pt idx="198">
                  <c:v>1.5871810500000003E-2</c:v>
                </c:pt>
                <c:pt idx="199">
                  <c:v>1.5956645250000002E-2</c:v>
                </c:pt>
                <c:pt idx="200">
                  <c:v>1.604148E-2</c:v>
                </c:pt>
                <c:pt idx="201">
                  <c:v>1.6118602500000002E-2</c:v>
                </c:pt>
                <c:pt idx="202">
                  <c:v>1.6203437250000001E-2</c:v>
                </c:pt>
                <c:pt idx="203">
                  <c:v>1.6288272000000003E-2</c:v>
                </c:pt>
                <c:pt idx="204">
                  <c:v>1.6373106750000001E-2</c:v>
                </c:pt>
                <c:pt idx="205">
                  <c:v>1.6457941500000003E-2</c:v>
                </c:pt>
                <c:pt idx="206">
                  <c:v>1.6535064000000002E-2</c:v>
                </c:pt>
                <c:pt idx="207">
                  <c:v>1.6619898750000001E-2</c:v>
                </c:pt>
                <c:pt idx="208">
                  <c:v>1.6704733500000003E-2</c:v>
                </c:pt>
                <c:pt idx="209">
                  <c:v>1.6789568250000001E-2</c:v>
                </c:pt>
                <c:pt idx="210">
                  <c:v>1.6874403E-2</c:v>
                </c:pt>
                <c:pt idx="211">
                  <c:v>1.6959237750000002E-2</c:v>
                </c:pt>
                <c:pt idx="212">
                  <c:v>1.7044072500000004E-2</c:v>
                </c:pt>
                <c:pt idx="213">
                  <c:v>1.7121194999999999E-2</c:v>
                </c:pt>
                <c:pt idx="214">
                  <c:v>1.7167468500000001E-2</c:v>
                </c:pt>
              </c:numCache>
            </c:numRef>
          </c:xVal>
          <c:yVal>
            <c:numRef>
              <c:f>'S7(water)'!$F$7:$F$221</c:f>
              <c:numCache>
                <c:formatCode>General</c:formatCode>
                <c:ptCount val="215"/>
                <c:pt idx="0">
                  <c:v>4.564780490082327E-2</c:v>
                </c:pt>
                <c:pt idx="1">
                  <c:v>6.44439598599858E-2</c:v>
                </c:pt>
                <c:pt idx="2">
                  <c:v>4.2962639906657191E-2</c:v>
                </c:pt>
                <c:pt idx="3">
                  <c:v>1.3425824970830372E-2</c:v>
                </c:pt>
                <c:pt idx="4">
                  <c:v>2.6851649941660744E-3</c:v>
                </c:pt>
                <c:pt idx="5">
                  <c:v>2.953681493582682E-2</c:v>
                </c:pt>
                <c:pt idx="6">
                  <c:v>6.9814289848317945E-2</c:v>
                </c:pt>
                <c:pt idx="7">
                  <c:v>0.23629451948661456</c:v>
                </c:pt>
                <c:pt idx="8">
                  <c:v>0.77869784830816158</c:v>
                </c:pt>
                <c:pt idx="9">
                  <c:v>1.4069546423126607</c:v>
                </c:pt>
                <c:pt idx="10">
                  <c:v>2.1183699361242923</c:v>
                </c:pt>
                <c:pt idx="11">
                  <c:v>2.8001770617495518</c:v>
                </c:pt>
                <c:pt idx="12">
                  <c:v>3.5168128529299976</c:v>
                </c:pt>
                <c:pt idx="13">
                  <c:v>4.2441136232353536</c:v>
                </c:pt>
                <c:pt idx="14">
                  <c:v>4.9901325908248912</c:v>
                </c:pt>
                <c:pt idx="15">
                  <c:v>5.7575794015286501</c:v>
                </c:pt>
                <c:pt idx="16">
                  <c:v>6.4846700439204668</c:v>
                </c:pt>
                <c:pt idx="17">
                  <c:v>7.2251141922129598</c:v>
                </c:pt>
                <c:pt idx="18">
                  <c:v>7.984279472996521</c:v>
                </c:pt>
                <c:pt idx="19">
                  <c:v>8.7594815781050812</c:v>
                </c:pt>
                <c:pt idx="20">
                  <c:v>9.4809482884607306</c:v>
                </c:pt>
                <c:pt idx="21">
                  <c:v>10.315103171666903</c:v>
                </c:pt>
                <c:pt idx="22">
                  <c:v>11.001570646145405</c:v>
                </c:pt>
                <c:pt idx="23">
                  <c:v>11.760433687361834</c:v>
                </c:pt>
                <c:pt idx="24">
                  <c:v>12.559487935845018</c:v>
                </c:pt>
                <c:pt idx="25">
                  <c:v>13.299460677298141</c:v>
                </c:pt>
                <c:pt idx="26">
                  <c:v>14.020604178909563</c:v>
                </c:pt>
                <c:pt idx="27">
                  <c:v>14.787361960097702</c:v>
                </c:pt>
                <c:pt idx="28">
                  <c:v>15.564751215215978</c:v>
                </c:pt>
                <c:pt idx="29">
                  <c:v>16.317951330987359</c:v>
                </c:pt>
                <c:pt idx="30">
                  <c:v>17.068426733812746</c:v>
                </c:pt>
                <c:pt idx="31">
                  <c:v>17.826909178337214</c:v>
                </c:pt>
                <c:pt idx="32">
                  <c:v>18.601446620641141</c:v>
                </c:pt>
                <c:pt idx="33">
                  <c:v>19.362595998406359</c:v>
                </c:pt>
                <c:pt idx="34">
                  <c:v>20.1209691007084</c:v>
                </c:pt>
                <c:pt idx="35">
                  <c:v>20.89271972318144</c:v>
                </c:pt>
                <c:pt idx="36">
                  <c:v>21.602755268787625</c:v>
                </c:pt>
                <c:pt idx="37">
                  <c:v>22.43344755502202</c:v>
                </c:pt>
                <c:pt idx="38">
                  <c:v>23.237291779353047</c:v>
                </c:pt>
                <c:pt idx="39">
                  <c:v>23.968767301715804</c:v>
                </c:pt>
                <c:pt idx="40">
                  <c:v>24.718930360459883</c:v>
                </c:pt>
                <c:pt idx="41">
                  <c:v>25.463710721502732</c:v>
                </c:pt>
                <c:pt idx="42">
                  <c:v>26.291598648501804</c:v>
                </c:pt>
                <c:pt idx="43">
                  <c:v>27.020255974655171</c:v>
                </c:pt>
                <c:pt idx="44">
                  <c:v>27.735494354455735</c:v>
                </c:pt>
                <c:pt idx="45">
                  <c:v>28.472233919930943</c:v>
                </c:pt>
                <c:pt idx="46">
                  <c:v>29.281295081436973</c:v>
                </c:pt>
                <c:pt idx="47">
                  <c:v>30.066215932697904</c:v>
                </c:pt>
                <c:pt idx="48">
                  <c:v>30.743886900130818</c:v>
                </c:pt>
                <c:pt idx="49">
                  <c:v>31.547565455627311</c:v>
                </c:pt>
                <c:pt idx="50">
                  <c:v>32.305664125622094</c:v>
                </c:pt>
                <c:pt idx="51">
                  <c:v>33.069179748787576</c:v>
                </c:pt>
                <c:pt idx="52">
                  <c:v>33.840684142499974</c:v>
                </c:pt>
                <c:pt idx="53">
                  <c:v>34.641681686483309</c:v>
                </c:pt>
                <c:pt idx="54">
                  <c:v>35.397111040055414</c:v>
                </c:pt>
                <c:pt idx="55">
                  <c:v>36.163272124960656</c:v>
                </c:pt>
                <c:pt idx="56">
                  <c:v>36.953570091801112</c:v>
                </c:pt>
                <c:pt idx="57">
                  <c:v>37.684949093501565</c:v>
                </c:pt>
                <c:pt idx="58">
                  <c:v>38.402894230453832</c:v>
                </c:pt>
                <c:pt idx="59">
                  <c:v>39.236123447683909</c:v>
                </c:pt>
                <c:pt idx="60">
                  <c:v>39.959465987887164</c:v>
                </c:pt>
                <c:pt idx="61">
                  <c:v>40.749844147692336</c:v>
                </c:pt>
                <c:pt idx="62">
                  <c:v>41.473231408959421</c:v>
                </c:pt>
                <c:pt idx="63">
                  <c:v>42.27440783432565</c:v>
                </c:pt>
                <c:pt idx="64">
                  <c:v>42.979081341414826</c:v>
                </c:pt>
                <c:pt idx="65">
                  <c:v>43.809767218543691</c:v>
                </c:pt>
                <c:pt idx="66">
                  <c:v>44.538625795465855</c:v>
                </c:pt>
                <c:pt idx="67">
                  <c:v>45.288961565795894</c:v>
                </c:pt>
                <c:pt idx="68">
                  <c:v>46.055415408696938</c:v>
                </c:pt>
                <c:pt idx="69">
                  <c:v>46.760265318075653</c:v>
                </c:pt>
                <c:pt idx="70">
                  <c:v>47.497307513138196</c:v>
                </c:pt>
                <c:pt idx="71">
                  <c:v>48.298721508381298</c:v>
                </c:pt>
                <c:pt idx="72">
                  <c:v>49.073374610065763</c:v>
                </c:pt>
                <c:pt idx="73">
                  <c:v>49.799825427670136</c:v>
                </c:pt>
                <c:pt idx="74">
                  <c:v>50.56115847232131</c:v>
                </c:pt>
                <c:pt idx="75">
                  <c:v>51.341310925955909</c:v>
                </c:pt>
                <c:pt idx="76">
                  <c:v>52.089349640420224</c:v>
                </c:pt>
                <c:pt idx="77">
                  <c:v>52.824039592844727</c:v>
                </c:pt>
                <c:pt idx="78">
                  <c:v>53.577548428851777</c:v>
                </c:pt>
                <c:pt idx="79">
                  <c:v>54.384725052983995</c:v>
                </c:pt>
                <c:pt idx="80">
                  <c:v>55.103504999232378</c:v>
                </c:pt>
                <c:pt idx="81">
                  <c:v>55.867871459724441</c:v>
                </c:pt>
                <c:pt idx="82">
                  <c:v>56.637701934350119</c:v>
                </c:pt>
                <c:pt idx="83">
                  <c:v>57.383473233192838</c:v>
                </c:pt>
                <c:pt idx="84">
                  <c:v>58.140034765516248</c:v>
                </c:pt>
                <c:pt idx="85">
                  <c:v>58.899346979290193</c:v>
                </c:pt>
                <c:pt idx="86">
                  <c:v>59.626563082729731</c:v>
                </c:pt>
                <c:pt idx="87">
                  <c:v>60.410070633187217</c:v>
                </c:pt>
                <c:pt idx="88">
                  <c:v>61.134749492164225</c:v>
                </c:pt>
                <c:pt idx="89">
                  <c:v>61.891675133904023</c:v>
                </c:pt>
                <c:pt idx="90">
                  <c:v>62.648680955735237</c:v>
                </c:pt>
                <c:pt idx="91">
                  <c:v>63.373598319072869</c:v>
                </c:pt>
                <c:pt idx="92">
                  <c:v>64.128089163388424</c:v>
                </c:pt>
                <c:pt idx="93">
                  <c:v>64.828931995863968</c:v>
                </c:pt>
                <c:pt idx="94">
                  <c:v>65.599675782513657</c:v>
                </c:pt>
                <c:pt idx="95">
                  <c:v>66.30884521661082</c:v>
                </c:pt>
                <c:pt idx="96">
                  <c:v>67.026148374698693</c:v>
                </c:pt>
                <c:pt idx="97">
                  <c:v>67.740862876334518</c:v>
                </c:pt>
                <c:pt idx="98">
                  <c:v>68.498572186125458</c:v>
                </c:pt>
                <c:pt idx="99">
                  <c:v>69.213322509267314</c:v>
                </c:pt>
                <c:pt idx="100">
                  <c:v>69.904187063984779</c:v>
                </c:pt>
                <c:pt idx="101">
                  <c:v>70.611239337320029</c:v>
                </c:pt>
                <c:pt idx="102">
                  <c:v>71.369342607763031</c:v>
                </c:pt>
                <c:pt idx="103">
                  <c:v>72.095372823389653</c:v>
                </c:pt>
                <c:pt idx="104">
                  <c:v>72.754273793893603</c:v>
                </c:pt>
                <c:pt idx="105">
                  <c:v>73.531462832867362</c:v>
                </c:pt>
                <c:pt idx="106">
                  <c:v>74.190763849087233</c:v>
                </c:pt>
                <c:pt idx="107">
                  <c:v>74.973542123624227</c:v>
                </c:pt>
                <c:pt idx="108">
                  <c:v>75.659885495731032</c:v>
                </c:pt>
                <c:pt idx="109">
                  <c:v>76.298064483269357</c:v>
                </c:pt>
                <c:pt idx="110">
                  <c:v>76.995364180855987</c:v>
                </c:pt>
                <c:pt idx="111">
                  <c:v>77.713989475713916</c:v>
                </c:pt>
                <c:pt idx="112">
                  <c:v>78.400789744243312</c:v>
                </c:pt>
                <c:pt idx="113">
                  <c:v>79.098440939151871</c:v>
                </c:pt>
                <c:pt idx="114">
                  <c:v>79.774755102244228</c:v>
                </c:pt>
                <c:pt idx="115">
                  <c:v>80.392173977616338</c:v>
                </c:pt>
                <c:pt idx="116">
                  <c:v>81.041907467970432</c:v>
                </c:pt>
                <c:pt idx="117">
                  <c:v>81.769266730523128</c:v>
                </c:pt>
                <c:pt idx="118">
                  <c:v>82.384367601221385</c:v>
                </c:pt>
                <c:pt idx="119">
                  <c:v>83.131067173158883</c:v>
                </c:pt>
                <c:pt idx="120">
                  <c:v>83.773259488228817</c:v>
                </c:pt>
                <c:pt idx="121">
                  <c:v>84.493400721632241</c:v>
                </c:pt>
                <c:pt idx="122">
                  <c:v>85.130494722143695</c:v>
                </c:pt>
                <c:pt idx="123">
                  <c:v>85.863972110848721</c:v>
                </c:pt>
                <c:pt idx="124">
                  <c:v>86.501332062651642</c:v>
                </c:pt>
                <c:pt idx="125">
                  <c:v>87.146881717129801</c:v>
                </c:pt>
                <c:pt idx="126">
                  <c:v>87.851619349463178</c:v>
                </c:pt>
                <c:pt idx="127">
                  <c:v>88.54040065466485</c:v>
                </c:pt>
                <c:pt idx="128">
                  <c:v>89.199803938909071</c:v>
                </c:pt>
                <c:pt idx="129">
                  <c:v>89.872355106472</c:v>
                </c:pt>
                <c:pt idx="130">
                  <c:v>90.532045138856958</c:v>
                </c:pt>
                <c:pt idx="131">
                  <c:v>91.205309251497184</c:v>
                </c:pt>
                <c:pt idx="132">
                  <c:v>91.846510041986221</c:v>
                </c:pt>
                <c:pt idx="133">
                  <c:v>92.439534449633641</c:v>
                </c:pt>
                <c:pt idx="134">
                  <c:v>93.164276612581062</c:v>
                </c:pt>
                <c:pt idx="135">
                  <c:v>93.800085920619992</c:v>
                </c:pt>
                <c:pt idx="136">
                  <c:v>94.482177914320701</c:v>
                </c:pt>
                <c:pt idx="137">
                  <c:v>95.140264082294806</c:v>
                </c:pt>
                <c:pt idx="138">
                  <c:v>95.793141798788582</c:v>
                </c:pt>
                <c:pt idx="139">
                  <c:v>96.416639223660155</c:v>
                </c:pt>
                <c:pt idx="140">
                  <c:v>97.115507246480533</c:v>
                </c:pt>
                <c:pt idx="141">
                  <c:v>97.738782224119745</c:v>
                </c:pt>
                <c:pt idx="142">
                  <c:v>98.360078124552942</c:v>
                </c:pt>
                <c:pt idx="143">
                  <c:v>99.032584480974165</c:v>
                </c:pt>
                <c:pt idx="144">
                  <c:v>99.702579303585736</c:v>
                </c:pt>
                <c:pt idx="145">
                  <c:v>100.34588220541393</c:v>
                </c:pt>
                <c:pt idx="146">
                  <c:v>100.95711558782948</c:v>
                </c:pt>
                <c:pt idx="147">
                  <c:v>101.60820499302626</c:v>
                </c:pt>
                <c:pt idx="148">
                  <c:v>102.24664889363034</c:v>
                </c:pt>
                <c:pt idx="149">
                  <c:v>102.78045703067347</c:v>
                </c:pt>
                <c:pt idx="150">
                  <c:v>103.42194143880357</c:v>
                </c:pt>
                <c:pt idx="151">
                  <c:v>104.01253788054565</c:v>
                </c:pt>
                <c:pt idx="152">
                  <c:v>104.67320308469625</c:v>
                </c:pt>
                <c:pt idx="153">
                  <c:v>105.22313830905972</c:v>
                </c:pt>
                <c:pt idx="154">
                  <c:v>105.23354349775856</c:v>
                </c:pt>
                <c:pt idx="155">
                  <c:v>105.7360777811661</c:v>
                </c:pt>
                <c:pt idx="156">
                  <c:v>106.36516049806355</c:v>
                </c:pt>
                <c:pt idx="157">
                  <c:v>106.94334035553015</c:v>
                </c:pt>
                <c:pt idx="158">
                  <c:v>107.60507325083627</c:v>
                </c:pt>
                <c:pt idx="159">
                  <c:v>108.21782348353231</c:v>
                </c:pt>
                <c:pt idx="160">
                  <c:v>108.81538469479139</c:v>
                </c:pt>
                <c:pt idx="161">
                  <c:v>109.44272697482822</c:v>
                </c:pt>
                <c:pt idx="162">
                  <c:v>110.10254921879121</c:v>
                </c:pt>
                <c:pt idx="163">
                  <c:v>110.72760171054193</c:v>
                </c:pt>
                <c:pt idx="164">
                  <c:v>111.35823647395301</c:v>
                </c:pt>
                <c:pt idx="165">
                  <c:v>111.93171748616281</c:v>
                </c:pt>
                <c:pt idx="166">
                  <c:v>112.58157966390242</c:v>
                </c:pt>
                <c:pt idx="167">
                  <c:v>113.1536056692717</c:v>
                </c:pt>
                <c:pt idx="168">
                  <c:v>113.79042564342853</c:v>
                </c:pt>
                <c:pt idx="169">
                  <c:v>114.43553191348947</c:v>
                </c:pt>
                <c:pt idx="170">
                  <c:v>115.09969610309651</c:v>
                </c:pt>
                <c:pt idx="171">
                  <c:v>115.69584025517642</c:v>
                </c:pt>
                <c:pt idx="172">
                  <c:v>116.31465309813382</c:v>
                </c:pt>
                <c:pt idx="173">
                  <c:v>116.9417583487967</c:v>
                </c:pt>
                <c:pt idx="174">
                  <c:v>117.49098724215312</c:v>
                </c:pt>
                <c:pt idx="175">
                  <c:v>118.14545357308134</c:v>
                </c:pt>
                <c:pt idx="176">
                  <c:v>118.70587703766118</c:v>
                </c:pt>
                <c:pt idx="177">
                  <c:v>119.26548948769964</c:v>
                </c:pt>
                <c:pt idx="178">
                  <c:v>119.86403402201796</c:v>
                </c:pt>
                <c:pt idx="179">
                  <c:v>120.44932791404976</c:v>
                </c:pt>
                <c:pt idx="180">
                  <c:v>121.0267576497088</c:v>
                </c:pt>
                <c:pt idx="181">
                  <c:v>121.63135294706065</c:v>
                </c:pt>
                <c:pt idx="182">
                  <c:v>121.84271578117099</c:v>
                </c:pt>
                <c:pt idx="183">
                  <c:v>122.4654844675773</c:v>
                </c:pt>
                <c:pt idx="184">
                  <c:v>123.09496805602994</c:v>
                </c:pt>
                <c:pt idx="185">
                  <c:v>123.67885980167669</c:v>
                </c:pt>
                <c:pt idx="186">
                  <c:v>124.27376292379809</c:v>
                </c:pt>
                <c:pt idx="187">
                  <c:v>124.86889727522973</c:v>
                </c:pt>
                <c:pt idx="188">
                  <c:v>125.42381644742096</c:v>
                </c:pt>
                <c:pt idx="189">
                  <c:v>125.65954112524712</c:v>
                </c:pt>
                <c:pt idx="190">
                  <c:v>126.23644122314913</c:v>
                </c:pt>
                <c:pt idx="191">
                  <c:v>126.76771932569174</c:v>
                </c:pt>
                <c:pt idx="192">
                  <c:v>127.30461752741031</c:v>
                </c:pt>
                <c:pt idx="193">
                  <c:v>127.90109771633966</c:v>
                </c:pt>
                <c:pt idx="194">
                  <c:v>128.50051783261108</c:v>
                </c:pt>
                <c:pt idx="195">
                  <c:v>129.06111182969971</c:v>
                </c:pt>
                <c:pt idx="196">
                  <c:v>129.50447037133748</c:v>
                </c:pt>
                <c:pt idx="197">
                  <c:v>129.9966247306314</c:v>
                </c:pt>
                <c:pt idx="198">
                  <c:v>130.60507742587848</c:v>
                </c:pt>
                <c:pt idx="199">
                  <c:v>131.10579358037441</c:v>
                </c:pt>
                <c:pt idx="200">
                  <c:v>131.55003812816167</c:v>
                </c:pt>
                <c:pt idx="201">
                  <c:v>131.80409593799629</c:v>
                </c:pt>
                <c:pt idx="202">
                  <c:v>132.41077477574521</c:v>
                </c:pt>
                <c:pt idx="203">
                  <c:v>132.94208461206912</c:v>
                </c:pt>
                <c:pt idx="204">
                  <c:v>133.56277599745536</c:v>
                </c:pt>
                <c:pt idx="205">
                  <c:v>134.09457908458089</c:v>
                </c:pt>
                <c:pt idx="206">
                  <c:v>134.64947835810995</c:v>
                </c:pt>
                <c:pt idx="207">
                  <c:v>135.17364959208587</c:v>
                </c:pt>
                <c:pt idx="208">
                  <c:v>135.79535521827225</c:v>
                </c:pt>
                <c:pt idx="209">
                  <c:v>136.31732543588737</c:v>
                </c:pt>
                <c:pt idx="210">
                  <c:v>136.97199713296564</c:v>
                </c:pt>
                <c:pt idx="211">
                  <c:v>137.4647395503344</c:v>
                </c:pt>
                <c:pt idx="212">
                  <c:v>137.94420471673655</c:v>
                </c:pt>
                <c:pt idx="213">
                  <c:v>138.31145750644188</c:v>
                </c:pt>
                <c:pt idx="214">
                  <c:v>50.311314847299023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C03-403B-B048-CFF7F68386D7}"/>
            </c:ext>
          </c:extLst>
        </c:ser>
        <c:ser>
          <c:idx val="9"/>
          <c:order val="9"/>
          <c:tx>
            <c:v>S2(water)(DMTA)</c:v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'S2(water)(DMTA)'!$G$7:$G$196</c:f>
              <c:numCache>
                <c:formatCode>General</c:formatCode>
                <c:ptCount val="190"/>
                <c:pt idx="0">
                  <c:v>0</c:v>
                </c:pt>
                <c:pt idx="1">
                  <c:v>8.7626249999999981E-5</c:v>
                </c:pt>
                <c:pt idx="2">
                  <c:v>1.66489875E-4</c:v>
                </c:pt>
                <c:pt idx="3">
                  <c:v>2.5411612500000002E-4</c:v>
                </c:pt>
                <c:pt idx="4">
                  <c:v>3.3297975E-4</c:v>
                </c:pt>
                <c:pt idx="5">
                  <c:v>4.2060600000000002E-4</c:v>
                </c:pt>
                <c:pt idx="6">
                  <c:v>4.9946962499999999E-4</c:v>
                </c:pt>
                <c:pt idx="7">
                  <c:v>5.8709587500000002E-4</c:v>
                </c:pt>
                <c:pt idx="8">
                  <c:v>6.6595949999999999E-4</c:v>
                </c:pt>
                <c:pt idx="9">
                  <c:v>7.5358575000000001E-4</c:v>
                </c:pt>
                <c:pt idx="10">
                  <c:v>8.324493750000001E-4</c:v>
                </c:pt>
                <c:pt idx="11">
                  <c:v>9.2007562500000001E-4</c:v>
                </c:pt>
                <c:pt idx="12">
                  <c:v>9.9893924999999999E-4</c:v>
                </c:pt>
                <c:pt idx="13">
                  <c:v>1.0865655E-3</c:v>
                </c:pt>
                <c:pt idx="14">
                  <c:v>1.1654291250000001E-3</c:v>
                </c:pt>
                <c:pt idx="15">
                  <c:v>1.2530553750000001E-3</c:v>
                </c:pt>
                <c:pt idx="16">
                  <c:v>1.3319190000000002E-3</c:v>
                </c:pt>
                <c:pt idx="17">
                  <c:v>1.41954525E-3</c:v>
                </c:pt>
                <c:pt idx="18">
                  <c:v>1.4984088749999999E-3</c:v>
                </c:pt>
                <c:pt idx="19">
                  <c:v>1.5860351250000001E-3</c:v>
                </c:pt>
                <c:pt idx="20">
                  <c:v>1.6648987500000002E-3</c:v>
                </c:pt>
                <c:pt idx="21">
                  <c:v>1.7525250000000004E-3</c:v>
                </c:pt>
                <c:pt idx="22">
                  <c:v>1.8313886250000001E-3</c:v>
                </c:pt>
                <c:pt idx="23">
                  <c:v>1.9190148749999999E-3</c:v>
                </c:pt>
                <c:pt idx="24">
                  <c:v>1.9978785E-3</c:v>
                </c:pt>
                <c:pt idx="25">
                  <c:v>2.0855047500000002E-3</c:v>
                </c:pt>
                <c:pt idx="26">
                  <c:v>2.1643683750000005E-3</c:v>
                </c:pt>
                <c:pt idx="27">
                  <c:v>2.2519946249999999E-3</c:v>
                </c:pt>
                <c:pt idx="28">
                  <c:v>2.3308582500000002E-3</c:v>
                </c:pt>
                <c:pt idx="29">
                  <c:v>2.4184845E-3</c:v>
                </c:pt>
                <c:pt idx="30">
                  <c:v>2.4973481250000003E-3</c:v>
                </c:pt>
                <c:pt idx="31">
                  <c:v>2.5849743749999997E-3</c:v>
                </c:pt>
                <c:pt idx="32">
                  <c:v>2.663838E-3</c:v>
                </c:pt>
                <c:pt idx="33">
                  <c:v>2.7514642499999998E-3</c:v>
                </c:pt>
                <c:pt idx="34">
                  <c:v>2.8303278750000005E-3</c:v>
                </c:pt>
                <c:pt idx="35">
                  <c:v>2.9179541250000003E-3</c:v>
                </c:pt>
                <c:pt idx="36">
                  <c:v>2.9968177499999997E-3</c:v>
                </c:pt>
                <c:pt idx="37">
                  <c:v>3.084444E-3</c:v>
                </c:pt>
                <c:pt idx="38">
                  <c:v>3.1633076249999999E-3</c:v>
                </c:pt>
                <c:pt idx="39">
                  <c:v>3.2509338750000001E-3</c:v>
                </c:pt>
                <c:pt idx="40">
                  <c:v>3.3297975000000004E-3</c:v>
                </c:pt>
                <c:pt idx="41">
                  <c:v>3.4174237499999998E-3</c:v>
                </c:pt>
                <c:pt idx="42">
                  <c:v>3.4962873750000001E-3</c:v>
                </c:pt>
                <c:pt idx="43">
                  <c:v>3.5839136250000003E-3</c:v>
                </c:pt>
                <c:pt idx="44">
                  <c:v>3.6627772500000002E-3</c:v>
                </c:pt>
                <c:pt idx="45">
                  <c:v>3.7504035000000004E-3</c:v>
                </c:pt>
                <c:pt idx="46">
                  <c:v>3.8292671249999998E-3</c:v>
                </c:pt>
                <c:pt idx="47">
                  <c:v>3.9168933750000001E-3</c:v>
                </c:pt>
                <c:pt idx="48">
                  <c:v>3.995757E-3</c:v>
                </c:pt>
                <c:pt idx="49">
                  <c:v>4.0833832500000002E-3</c:v>
                </c:pt>
                <c:pt idx="50">
                  <c:v>4.1622468750000001E-3</c:v>
                </c:pt>
                <c:pt idx="51">
                  <c:v>4.2498731250000003E-3</c:v>
                </c:pt>
                <c:pt idx="52">
                  <c:v>4.3287367500000002E-3</c:v>
                </c:pt>
                <c:pt idx="53">
                  <c:v>4.4163629999999995E-3</c:v>
                </c:pt>
                <c:pt idx="54">
                  <c:v>4.4952266250000003E-3</c:v>
                </c:pt>
                <c:pt idx="55">
                  <c:v>4.5828528749999996E-3</c:v>
                </c:pt>
                <c:pt idx="56">
                  <c:v>4.6617165000000004E-3</c:v>
                </c:pt>
                <c:pt idx="57">
                  <c:v>4.7493427499999998E-3</c:v>
                </c:pt>
                <c:pt idx="58">
                  <c:v>4.8282063749999996E-3</c:v>
                </c:pt>
                <c:pt idx="59">
                  <c:v>4.9158326250000007E-3</c:v>
                </c:pt>
                <c:pt idx="60">
                  <c:v>4.9946962500000006E-3</c:v>
                </c:pt>
                <c:pt idx="61">
                  <c:v>5.0823224999999991E-3</c:v>
                </c:pt>
                <c:pt idx="62">
                  <c:v>5.1611861249999998E-3</c:v>
                </c:pt>
                <c:pt idx="63">
                  <c:v>5.2488123749999992E-3</c:v>
                </c:pt>
                <c:pt idx="64">
                  <c:v>5.3276759999999999E-3</c:v>
                </c:pt>
                <c:pt idx="65">
                  <c:v>5.4153022500000002E-3</c:v>
                </c:pt>
                <c:pt idx="66">
                  <c:v>5.494165875E-3</c:v>
                </c:pt>
                <c:pt idx="67">
                  <c:v>5.5817921250000003E-3</c:v>
                </c:pt>
                <c:pt idx="68">
                  <c:v>5.660655750000001E-3</c:v>
                </c:pt>
                <c:pt idx="69">
                  <c:v>5.7482820000000004E-3</c:v>
                </c:pt>
                <c:pt idx="70">
                  <c:v>5.8271456249999994E-3</c:v>
                </c:pt>
                <c:pt idx="71">
                  <c:v>5.9147718750000014E-3</c:v>
                </c:pt>
                <c:pt idx="72">
                  <c:v>5.9936354999999995E-3</c:v>
                </c:pt>
                <c:pt idx="73">
                  <c:v>6.0812617500000006E-3</c:v>
                </c:pt>
                <c:pt idx="74">
                  <c:v>6.1601253749999996E-3</c:v>
                </c:pt>
                <c:pt idx="75">
                  <c:v>6.2477516249999998E-3</c:v>
                </c:pt>
                <c:pt idx="76">
                  <c:v>6.3266152499999997E-3</c:v>
                </c:pt>
                <c:pt idx="77">
                  <c:v>6.4142415E-3</c:v>
                </c:pt>
                <c:pt idx="78">
                  <c:v>6.493105124999999E-3</c:v>
                </c:pt>
                <c:pt idx="79">
                  <c:v>6.5807313750000009E-3</c:v>
                </c:pt>
                <c:pt idx="80">
                  <c:v>6.6595950000000008E-3</c:v>
                </c:pt>
                <c:pt idx="81">
                  <c:v>6.747221250000001E-3</c:v>
                </c:pt>
                <c:pt idx="82">
                  <c:v>6.826084875E-3</c:v>
                </c:pt>
                <c:pt idx="83">
                  <c:v>6.9137111250000003E-3</c:v>
                </c:pt>
                <c:pt idx="84">
                  <c:v>6.9925747500000001E-3</c:v>
                </c:pt>
                <c:pt idx="85">
                  <c:v>7.0802010000000012E-3</c:v>
                </c:pt>
                <c:pt idx="86">
                  <c:v>7.1590646250000002E-3</c:v>
                </c:pt>
                <c:pt idx="87">
                  <c:v>7.2466908749999996E-3</c:v>
                </c:pt>
                <c:pt idx="88">
                  <c:v>7.3255545000000004E-3</c:v>
                </c:pt>
                <c:pt idx="89">
                  <c:v>7.4131807499999989E-3</c:v>
                </c:pt>
                <c:pt idx="90">
                  <c:v>7.4920443749999996E-3</c:v>
                </c:pt>
                <c:pt idx="91">
                  <c:v>7.579670624999999E-3</c:v>
                </c:pt>
                <c:pt idx="92">
                  <c:v>7.6585342499999997E-3</c:v>
                </c:pt>
                <c:pt idx="93">
                  <c:v>7.7461604999999999E-3</c:v>
                </c:pt>
                <c:pt idx="94">
                  <c:v>7.8250241250000015E-3</c:v>
                </c:pt>
                <c:pt idx="95">
                  <c:v>7.912650375E-3</c:v>
                </c:pt>
                <c:pt idx="96">
                  <c:v>7.9915139999999999E-3</c:v>
                </c:pt>
                <c:pt idx="97">
                  <c:v>8.0791402500000001E-3</c:v>
                </c:pt>
                <c:pt idx="98">
                  <c:v>8.158003875E-3</c:v>
                </c:pt>
                <c:pt idx="99">
                  <c:v>8.2456301250000003E-3</c:v>
                </c:pt>
                <c:pt idx="100">
                  <c:v>8.3244937500000001E-3</c:v>
                </c:pt>
                <c:pt idx="101">
                  <c:v>8.4121200000000004E-3</c:v>
                </c:pt>
                <c:pt idx="102">
                  <c:v>8.4909836250000002E-3</c:v>
                </c:pt>
                <c:pt idx="103">
                  <c:v>8.5786098749999987E-3</c:v>
                </c:pt>
                <c:pt idx="104">
                  <c:v>8.6574735000000003E-3</c:v>
                </c:pt>
                <c:pt idx="105">
                  <c:v>8.7450997499999988E-3</c:v>
                </c:pt>
                <c:pt idx="106">
                  <c:v>8.8239633750000004E-3</c:v>
                </c:pt>
                <c:pt idx="107">
                  <c:v>8.9115896249999989E-3</c:v>
                </c:pt>
                <c:pt idx="108">
                  <c:v>8.9904532499999971E-3</c:v>
                </c:pt>
                <c:pt idx="109">
                  <c:v>9.0780794999999991E-3</c:v>
                </c:pt>
                <c:pt idx="110">
                  <c:v>9.1569431249999989E-3</c:v>
                </c:pt>
                <c:pt idx="111">
                  <c:v>9.2445693750000009E-3</c:v>
                </c:pt>
                <c:pt idx="112">
                  <c:v>9.3234329999999973E-3</c:v>
                </c:pt>
                <c:pt idx="113">
                  <c:v>9.4110592499999993E-3</c:v>
                </c:pt>
                <c:pt idx="114">
                  <c:v>9.4899228749999991E-3</c:v>
                </c:pt>
                <c:pt idx="115">
                  <c:v>9.5775491249999994E-3</c:v>
                </c:pt>
                <c:pt idx="116">
                  <c:v>9.6564127499999992E-3</c:v>
                </c:pt>
                <c:pt idx="117">
                  <c:v>9.7440389999999995E-3</c:v>
                </c:pt>
                <c:pt idx="118">
                  <c:v>9.8229026249999993E-3</c:v>
                </c:pt>
                <c:pt idx="119">
                  <c:v>9.9105288749999996E-3</c:v>
                </c:pt>
                <c:pt idx="120">
                  <c:v>9.9893924999999995E-3</c:v>
                </c:pt>
                <c:pt idx="121">
                  <c:v>1.007701875E-2</c:v>
                </c:pt>
                <c:pt idx="122">
                  <c:v>1.0155882374999998E-2</c:v>
                </c:pt>
                <c:pt idx="123">
                  <c:v>1.0243508625E-2</c:v>
                </c:pt>
                <c:pt idx="124">
                  <c:v>1.032237225E-2</c:v>
                </c:pt>
                <c:pt idx="125">
                  <c:v>1.04099985E-2</c:v>
                </c:pt>
                <c:pt idx="126">
                  <c:v>1.0488862124999998E-2</c:v>
                </c:pt>
                <c:pt idx="127">
                  <c:v>1.0576488375E-2</c:v>
                </c:pt>
                <c:pt idx="128">
                  <c:v>1.0655352E-2</c:v>
                </c:pt>
                <c:pt idx="129">
                  <c:v>1.074297825E-2</c:v>
                </c:pt>
                <c:pt idx="130">
                  <c:v>1.0821841874999998E-2</c:v>
                </c:pt>
                <c:pt idx="131">
                  <c:v>1.0909468124999998E-2</c:v>
                </c:pt>
                <c:pt idx="132">
                  <c:v>1.098833175E-2</c:v>
                </c:pt>
                <c:pt idx="133">
                  <c:v>1.1075957999999999E-2</c:v>
                </c:pt>
                <c:pt idx="134">
                  <c:v>1.1154821625E-2</c:v>
                </c:pt>
                <c:pt idx="135">
                  <c:v>1.1242447874999999E-2</c:v>
                </c:pt>
                <c:pt idx="136">
                  <c:v>1.1321311499999997E-2</c:v>
                </c:pt>
                <c:pt idx="137">
                  <c:v>1.1408937749999999E-2</c:v>
                </c:pt>
                <c:pt idx="138">
                  <c:v>1.1487801375E-2</c:v>
                </c:pt>
                <c:pt idx="139">
                  <c:v>1.1575427625000001E-2</c:v>
                </c:pt>
                <c:pt idx="140">
                  <c:v>1.1654291249999997E-2</c:v>
                </c:pt>
                <c:pt idx="141">
                  <c:v>1.1741917499999999E-2</c:v>
                </c:pt>
                <c:pt idx="142">
                  <c:v>1.1820781124999999E-2</c:v>
                </c:pt>
                <c:pt idx="143">
                  <c:v>1.1908407375000001E-2</c:v>
                </c:pt>
                <c:pt idx="144">
                  <c:v>1.1987270999999997E-2</c:v>
                </c:pt>
                <c:pt idx="145">
                  <c:v>1.2074897249999999E-2</c:v>
                </c:pt>
                <c:pt idx="146">
                  <c:v>1.2153760874999999E-2</c:v>
                </c:pt>
                <c:pt idx="147">
                  <c:v>1.2241387124999996E-2</c:v>
                </c:pt>
                <c:pt idx="148">
                  <c:v>1.2320250749999999E-2</c:v>
                </c:pt>
                <c:pt idx="149">
                  <c:v>1.2407876999999998E-2</c:v>
                </c:pt>
                <c:pt idx="150">
                  <c:v>1.2486740624999999E-2</c:v>
                </c:pt>
                <c:pt idx="151">
                  <c:v>1.2574366874999998E-2</c:v>
                </c:pt>
                <c:pt idx="152">
                  <c:v>1.2653230499999999E-2</c:v>
                </c:pt>
                <c:pt idx="153">
                  <c:v>1.274085675E-2</c:v>
                </c:pt>
                <c:pt idx="154">
                  <c:v>1.2819720375E-2</c:v>
                </c:pt>
                <c:pt idx="155">
                  <c:v>1.2907346624999998E-2</c:v>
                </c:pt>
                <c:pt idx="156">
                  <c:v>1.2986210249999998E-2</c:v>
                </c:pt>
                <c:pt idx="157">
                  <c:v>1.30738365E-2</c:v>
                </c:pt>
                <c:pt idx="158">
                  <c:v>1.3152700125000001E-2</c:v>
                </c:pt>
                <c:pt idx="159">
                  <c:v>1.3240326374999998E-2</c:v>
                </c:pt>
                <c:pt idx="160">
                  <c:v>1.3319189999999998E-2</c:v>
                </c:pt>
                <c:pt idx="161">
                  <c:v>1.340681625E-2</c:v>
                </c:pt>
                <c:pt idx="162">
                  <c:v>1.3485679875E-2</c:v>
                </c:pt>
                <c:pt idx="163">
                  <c:v>1.3573306125E-2</c:v>
                </c:pt>
                <c:pt idx="164">
                  <c:v>1.3652169749999998E-2</c:v>
                </c:pt>
                <c:pt idx="165">
                  <c:v>1.3739796E-2</c:v>
                </c:pt>
                <c:pt idx="166">
                  <c:v>1.3818659625E-2</c:v>
                </c:pt>
                <c:pt idx="167">
                  <c:v>1.3906285875E-2</c:v>
                </c:pt>
                <c:pt idx="168">
                  <c:v>1.3985149499999999E-2</c:v>
                </c:pt>
                <c:pt idx="169">
                  <c:v>1.4072775749999999E-2</c:v>
                </c:pt>
                <c:pt idx="170">
                  <c:v>1.4151639375E-2</c:v>
                </c:pt>
                <c:pt idx="171">
                  <c:v>1.4239265624999999E-2</c:v>
                </c:pt>
                <c:pt idx="172">
                  <c:v>1.4318129249999999E-2</c:v>
                </c:pt>
                <c:pt idx="173">
                  <c:v>1.4405755499999999E-2</c:v>
                </c:pt>
                <c:pt idx="174">
                  <c:v>1.4484619124999997E-2</c:v>
                </c:pt>
                <c:pt idx="175">
                  <c:v>1.4572245374999997E-2</c:v>
                </c:pt>
                <c:pt idx="176">
                  <c:v>1.4651109000000001E-2</c:v>
                </c:pt>
                <c:pt idx="177">
                  <c:v>1.4738735249999999E-2</c:v>
                </c:pt>
                <c:pt idx="178">
                  <c:v>1.4817598874999997E-2</c:v>
                </c:pt>
                <c:pt idx="179">
                  <c:v>1.4905225124999999E-2</c:v>
                </c:pt>
                <c:pt idx="180">
                  <c:v>1.4984088749999999E-2</c:v>
                </c:pt>
                <c:pt idx="181">
                  <c:v>1.5071715000000001E-2</c:v>
                </c:pt>
                <c:pt idx="182">
                  <c:v>1.5150578624999998E-2</c:v>
                </c:pt>
                <c:pt idx="183">
                  <c:v>1.5238204875E-2</c:v>
                </c:pt>
                <c:pt idx="184">
                  <c:v>1.5317068499999999E-2</c:v>
                </c:pt>
                <c:pt idx="185">
                  <c:v>1.5404694750000001E-2</c:v>
                </c:pt>
                <c:pt idx="186">
                  <c:v>1.5483558374999999E-2</c:v>
                </c:pt>
                <c:pt idx="187">
                  <c:v>1.5571184624999998E-2</c:v>
                </c:pt>
                <c:pt idx="188">
                  <c:v>1.565004825E-2</c:v>
                </c:pt>
                <c:pt idx="189">
                  <c:v>1.5711386625E-2</c:v>
                </c:pt>
              </c:numCache>
            </c:numRef>
          </c:xVal>
          <c:yVal>
            <c:numRef>
              <c:f>'S2(water)(DMTA)'!$F$7:$F$196</c:f>
              <c:numCache>
                <c:formatCode>General</c:formatCode>
                <c:ptCount val="190"/>
                <c:pt idx="0">
                  <c:v>1.4587809418550497</c:v>
                </c:pt>
                <c:pt idx="1">
                  <c:v>2.0977021896907018</c:v>
                </c:pt>
                <c:pt idx="2">
                  <c:v>3.2962190615643423</c:v>
                </c:pt>
                <c:pt idx="3">
                  <c:v>4.1861374285389719</c:v>
                </c:pt>
                <c:pt idx="4">
                  <c:v>5.2368147013352262</c:v>
                </c:pt>
                <c:pt idx="5">
                  <c:v>6.1683936459082584</c:v>
                </c:pt>
                <c:pt idx="6">
                  <c:v>7.0844932235303739</c:v>
                </c:pt>
                <c:pt idx="7">
                  <c:v>8.1150091083668627</c:v>
                </c:pt>
                <c:pt idx="8">
                  <c:v>9.299655773549576</c:v>
                </c:pt>
                <c:pt idx="9">
                  <c:v>10.376216063458063</c:v>
                </c:pt>
                <c:pt idx="10">
                  <c:v>10.906523709940743</c:v>
                </c:pt>
                <c:pt idx="11">
                  <c:v>12.015945453402516</c:v>
                </c:pt>
                <c:pt idx="12">
                  <c:v>13.228834505938435</c:v>
                </c:pt>
                <c:pt idx="13">
                  <c:v>13.767700589814343</c:v>
                </c:pt>
                <c:pt idx="14">
                  <c:v>14.896737491347864</c:v>
                </c:pt>
                <c:pt idx="15">
                  <c:v>16.450579806663228</c:v>
                </c:pt>
                <c:pt idx="16">
                  <c:v>17.187491488148208</c:v>
                </c:pt>
                <c:pt idx="17">
                  <c:v>17.856014505635034</c:v>
                </c:pt>
                <c:pt idx="18">
                  <c:v>19.396421638836909</c:v>
                </c:pt>
                <c:pt idx="19">
                  <c:v>20.084624982053743</c:v>
                </c:pt>
                <c:pt idx="20">
                  <c:v>20.62097331993721</c:v>
                </c:pt>
                <c:pt idx="21">
                  <c:v>22.301902748063711</c:v>
                </c:pt>
                <c:pt idx="22">
                  <c:v>23.258588373771477</c:v>
                </c:pt>
                <c:pt idx="23">
                  <c:v>24.058829170493365</c:v>
                </c:pt>
                <c:pt idx="24">
                  <c:v>25.253118716438617</c:v>
                </c:pt>
                <c:pt idx="25">
                  <c:v>25.657067783954943</c:v>
                </c:pt>
                <c:pt idx="26">
                  <c:v>27.02951251400075</c:v>
                </c:pt>
                <c:pt idx="27">
                  <c:v>28.170675953351871</c:v>
                </c:pt>
                <c:pt idx="28">
                  <c:v>29.080804310765245</c:v>
                </c:pt>
                <c:pt idx="29">
                  <c:v>30.133817564043806</c:v>
                </c:pt>
                <c:pt idx="30">
                  <c:v>31.156081002279162</c:v>
                </c:pt>
                <c:pt idx="31">
                  <c:v>32.101159867308247</c:v>
                </c:pt>
                <c:pt idx="32">
                  <c:v>33.096922090408647</c:v>
                </c:pt>
                <c:pt idx="33">
                  <c:v>34.268550816811334</c:v>
                </c:pt>
                <c:pt idx="34">
                  <c:v>35.145404300819337</c:v>
                </c:pt>
                <c:pt idx="35">
                  <c:v>36.195922141300152</c:v>
                </c:pt>
                <c:pt idx="36">
                  <c:v>37.45333391380381</c:v>
                </c:pt>
                <c:pt idx="37">
                  <c:v>38.325554232826661</c:v>
                </c:pt>
                <c:pt idx="38">
                  <c:v>39.195670203910097</c:v>
                </c:pt>
                <c:pt idx="39">
                  <c:v>40.195435401573853</c:v>
                </c:pt>
                <c:pt idx="40">
                  <c:v>41.410882766488641</c:v>
                </c:pt>
                <c:pt idx="41">
                  <c:v>42.38638320284781</c:v>
                </c:pt>
                <c:pt idx="42">
                  <c:v>43.410377078631583</c:v>
                </c:pt>
                <c:pt idx="43">
                  <c:v>44.196651948353519</c:v>
                </c:pt>
                <c:pt idx="44">
                  <c:v>45.594543417882065</c:v>
                </c:pt>
                <c:pt idx="45">
                  <c:v>46.492960911257782</c:v>
                </c:pt>
                <c:pt idx="46">
                  <c:v>47.472870789587112</c:v>
                </c:pt>
                <c:pt idx="47">
                  <c:v>48.327272048437138</c:v>
                </c:pt>
                <c:pt idx="48">
                  <c:v>49.276362218903863</c:v>
                </c:pt>
                <c:pt idx="49">
                  <c:v>50.445261834066606</c:v>
                </c:pt>
                <c:pt idx="50">
                  <c:v>51.442712986683688</c:v>
                </c:pt>
                <c:pt idx="51">
                  <c:v>52.582992699892991</c:v>
                </c:pt>
                <c:pt idx="52">
                  <c:v>53.518845706600075</c:v>
                </c:pt>
                <c:pt idx="53">
                  <c:v>54.469976938831628</c:v>
                </c:pt>
                <c:pt idx="54">
                  <c:v>55.715908744206132</c:v>
                </c:pt>
                <c:pt idx="55">
                  <c:v>56.825374142569032</c:v>
                </c:pt>
                <c:pt idx="56">
                  <c:v>57.644667331519486</c:v>
                </c:pt>
                <c:pt idx="57">
                  <c:v>58.582612443340338</c:v>
                </c:pt>
                <c:pt idx="58">
                  <c:v>59.700988891545776</c:v>
                </c:pt>
                <c:pt idx="59">
                  <c:v>60.718114465819639</c:v>
                </c:pt>
                <c:pt idx="60">
                  <c:v>61.546239851092459</c:v>
                </c:pt>
                <c:pt idx="61">
                  <c:v>62.65134847774619</c:v>
                </c:pt>
                <c:pt idx="62">
                  <c:v>63.574054740213576</c:v>
                </c:pt>
                <c:pt idx="63">
                  <c:v>64.628619569102739</c:v>
                </c:pt>
                <c:pt idx="64">
                  <c:v>65.584341449590269</c:v>
                </c:pt>
                <c:pt idx="65">
                  <c:v>66.605964336587405</c:v>
                </c:pt>
                <c:pt idx="66">
                  <c:v>67.880548517317848</c:v>
                </c:pt>
                <c:pt idx="67">
                  <c:v>68.631771381205496</c:v>
                </c:pt>
                <c:pt idx="68">
                  <c:v>69.649145075303281</c:v>
                </c:pt>
                <c:pt idx="69">
                  <c:v>70.532356130418052</c:v>
                </c:pt>
                <c:pt idx="70">
                  <c:v>71.490420221952576</c:v>
                </c:pt>
                <c:pt idx="71">
                  <c:v>72.239582329736109</c:v>
                </c:pt>
                <c:pt idx="72">
                  <c:v>73.147142172307909</c:v>
                </c:pt>
                <c:pt idx="73">
                  <c:v>73.643541146404331</c:v>
                </c:pt>
                <c:pt idx="74">
                  <c:v>74.511599771258759</c:v>
                </c:pt>
                <c:pt idx="75">
                  <c:v>75.302705551419663</c:v>
                </c:pt>
                <c:pt idx="76">
                  <c:v>75.764100854362098</c:v>
                </c:pt>
                <c:pt idx="77">
                  <c:v>76.276079406884108</c:v>
                </c:pt>
                <c:pt idx="78">
                  <c:v>76.9442335262179</c:v>
                </c:pt>
                <c:pt idx="79">
                  <c:v>77.819081929373425</c:v>
                </c:pt>
                <c:pt idx="80">
                  <c:v>78.889670216163935</c:v>
                </c:pt>
                <c:pt idx="81">
                  <c:v>79.390864917279643</c:v>
                </c:pt>
                <c:pt idx="82">
                  <c:v>80.384600915022261</c:v>
                </c:pt>
                <c:pt idx="83">
                  <c:v>81.334420061884302</c:v>
                </c:pt>
                <c:pt idx="84">
                  <c:v>82.438190706252385</c:v>
                </c:pt>
                <c:pt idx="85">
                  <c:v>83.506854914855253</c:v>
                </c:pt>
                <c:pt idx="86">
                  <c:v>84.393078624927696</c:v>
                </c:pt>
                <c:pt idx="87">
                  <c:v>84.778107461204073</c:v>
                </c:pt>
                <c:pt idx="88">
                  <c:v>85.813954551835806</c:v>
                </c:pt>
                <c:pt idx="89">
                  <c:v>85.972655809840887</c:v>
                </c:pt>
                <c:pt idx="90">
                  <c:v>87.287853659294655</c:v>
                </c:pt>
                <c:pt idx="91">
                  <c:v>88.312954129512974</c:v>
                </c:pt>
                <c:pt idx="92">
                  <c:v>88.704856545770241</c:v>
                </c:pt>
                <c:pt idx="93">
                  <c:v>89.470662730468092</c:v>
                </c:pt>
                <c:pt idx="94">
                  <c:v>90.51570426244669</c:v>
                </c:pt>
                <c:pt idx="95">
                  <c:v>91.343229752687407</c:v>
                </c:pt>
                <c:pt idx="96">
                  <c:v>92.27848451923478</c:v>
                </c:pt>
                <c:pt idx="97">
                  <c:v>93.044608268794079</c:v>
                </c:pt>
                <c:pt idx="98">
                  <c:v>94.111942910329333</c:v>
                </c:pt>
                <c:pt idx="99">
                  <c:v>94.920013958657776</c:v>
                </c:pt>
                <c:pt idx="100">
                  <c:v>95.558743008963106</c:v>
                </c:pt>
                <c:pt idx="101">
                  <c:v>95.874444000788117</c:v>
                </c:pt>
                <c:pt idx="102">
                  <c:v>96.737609403024166</c:v>
                </c:pt>
                <c:pt idx="103">
                  <c:v>97.108445523906454</c:v>
                </c:pt>
                <c:pt idx="104">
                  <c:v>98.031147265021133</c:v>
                </c:pt>
                <c:pt idx="105">
                  <c:v>98.971689164991318</c:v>
                </c:pt>
                <c:pt idx="106">
                  <c:v>99.786820964607855</c:v>
                </c:pt>
                <c:pt idx="107">
                  <c:v>100.61101446851507</c:v>
                </c:pt>
                <c:pt idx="108">
                  <c:v>101.20422004982265</c:v>
                </c:pt>
                <c:pt idx="109">
                  <c:v>102.48163258642096</c:v>
                </c:pt>
                <c:pt idx="110">
                  <c:v>103.07942051517279</c:v>
                </c:pt>
                <c:pt idx="111">
                  <c:v>104.07336574594638</c:v>
                </c:pt>
                <c:pt idx="112">
                  <c:v>104.7571099036124</c:v>
                </c:pt>
                <c:pt idx="113">
                  <c:v>105.62811829008064</c:v>
                </c:pt>
                <c:pt idx="114">
                  <c:v>106.48360538241242</c:v>
                </c:pt>
                <c:pt idx="115">
                  <c:v>107.54398939561972</c:v>
                </c:pt>
                <c:pt idx="116">
                  <c:v>108.33370823269468</c:v>
                </c:pt>
                <c:pt idx="117">
                  <c:v>109.14359563428704</c:v>
                </c:pt>
                <c:pt idx="118">
                  <c:v>110.16447924246444</c:v>
                </c:pt>
                <c:pt idx="119">
                  <c:v>110.6556652875036</c:v>
                </c:pt>
                <c:pt idx="120">
                  <c:v>111.59978845847316</c:v>
                </c:pt>
                <c:pt idx="121">
                  <c:v>112.33096592999459</c:v>
                </c:pt>
                <c:pt idx="122">
                  <c:v>113.55249540378617</c:v>
                </c:pt>
                <c:pt idx="123">
                  <c:v>114.25972982605415</c:v>
                </c:pt>
                <c:pt idx="124">
                  <c:v>115.02394360311693</c:v>
                </c:pt>
                <c:pt idx="125">
                  <c:v>115.97782097163189</c:v>
                </c:pt>
                <c:pt idx="126">
                  <c:v>116.21866718307558</c:v>
                </c:pt>
                <c:pt idx="127">
                  <c:v>116.94179302208028</c:v>
                </c:pt>
                <c:pt idx="128">
                  <c:v>117.63166376975062</c:v>
                </c:pt>
                <c:pt idx="129">
                  <c:v>118.53986686106258</c:v>
                </c:pt>
                <c:pt idx="130">
                  <c:v>119.37079949102738</c:v>
                </c:pt>
                <c:pt idx="131">
                  <c:v>119.85241594459842</c:v>
                </c:pt>
                <c:pt idx="132">
                  <c:v>120.90144171631312</c:v>
                </c:pt>
                <c:pt idx="133">
                  <c:v>121.72879871302717</c:v>
                </c:pt>
                <c:pt idx="134">
                  <c:v>122.52284285284338</c:v>
                </c:pt>
                <c:pt idx="135">
                  <c:v>123.47813055146391</c:v>
                </c:pt>
                <c:pt idx="136">
                  <c:v>124.10739072723128</c:v>
                </c:pt>
                <c:pt idx="137">
                  <c:v>124.57659762148636</c:v>
                </c:pt>
                <c:pt idx="138">
                  <c:v>125.28093319733156</c:v>
                </c:pt>
                <c:pt idx="139">
                  <c:v>126.11136533131577</c:v>
                </c:pt>
                <c:pt idx="140">
                  <c:v>126.88860736919285</c:v>
                </c:pt>
                <c:pt idx="141">
                  <c:v>127.69513688938119</c:v>
                </c:pt>
                <c:pt idx="142">
                  <c:v>128.39561838054601</c:v>
                </c:pt>
                <c:pt idx="143">
                  <c:v>129.21786832261762</c:v>
                </c:pt>
                <c:pt idx="144">
                  <c:v>130.03090501406558</c:v>
                </c:pt>
                <c:pt idx="145">
                  <c:v>130.57608406472093</c:v>
                </c:pt>
                <c:pt idx="146">
                  <c:v>131.43784663381092</c:v>
                </c:pt>
                <c:pt idx="147">
                  <c:v>131.90846305163865</c:v>
                </c:pt>
                <c:pt idx="148">
                  <c:v>131.96245156843719</c:v>
                </c:pt>
                <c:pt idx="149">
                  <c:v>133.01243090437359</c:v>
                </c:pt>
                <c:pt idx="150">
                  <c:v>133.72284624552327</c:v>
                </c:pt>
                <c:pt idx="151">
                  <c:v>134.51554503142935</c:v>
                </c:pt>
                <c:pt idx="152">
                  <c:v>135.09853364549639</c:v>
                </c:pt>
                <c:pt idx="153">
                  <c:v>136.02370725496212</c:v>
                </c:pt>
                <c:pt idx="154">
                  <c:v>136.75455682051458</c:v>
                </c:pt>
                <c:pt idx="155">
                  <c:v>137.62723612236837</c:v>
                </c:pt>
                <c:pt idx="156">
                  <c:v>137.96853462725409</c:v>
                </c:pt>
                <c:pt idx="157">
                  <c:v>138.88561522150857</c:v>
                </c:pt>
                <c:pt idx="158">
                  <c:v>139.25802512421944</c:v>
                </c:pt>
                <c:pt idx="159">
                  <c:v>139.93313434931184</c:v>
                </c:pt>
                <c:pt idx="160">
                  <c:v>140.5151085305308</c:v>
                </c:pt>
                <c:pt idx="161">
                  <c:v>141.42410034909997</c:v>
                </c:pt>
                <c:pt idx="162">
                  <c:v>142.31926762558376</c:v>
                </c:pt>
                <c:pt idx="163">
                  <c:v>142.77474238850485</c:v>
                </c:pt>
                <c:pt idx="164">
                  <c:v>143.67025828192283</c:v>
                </c:pt>
                <c:pt idx="165">
                  <c:v>144.58884713526348</c:v>
                </c:pt>
                <c:pt idx="166">
                  <c:v>144.94039210599621</c:v>
                </c:pt>
                <c:pt idx="167">
                  <c:v>146.20318558515942</c:v>
                </c:pt>
                <c:pt idx="168">
                  <c:v>145.88940485263845</c:v>
                </c:pt>
                <c:pt idx="169">
                  <c:v>146.64563406429454</c:v>
                </c:pt>
                <c:pt idx="170">
                  <c:v>147.27108412177316</c:v>
                </c:pt>
                <c:pt idx="171">
                  <c:v>148.08942225170102</c:v>
                </c:pt>
                <c:pt idx="172">
                  <c:v>148.59175750756026</c:v>
                </c:pt>
                <c:pt idx="173">
                  <c:v>149.19442080961849</c:v>
                </c:pt>
                <c:pt idx="174">
                  <c:v>149.75219291971609</c:v>
                </c:pt>
                <c:pt idx="175">
                  <c:v>150.85796663931228</c:v>
                </c:pt>
                <c:pt idx="176">
                  <c:v>151.51312535377096</c:v>
                </c:pt>
                <c:pt idx="177">
                  <c:v>152.23564288310394</c:v>
                </c:pt>
                <c:pt idx="178">
                  <c:v>152.71472452038384</c:v>
                </c:pt>
                <c:pt idx="179">
                  <c:v>153.83905252103401</c:v>
                </c:pt>
                <c:pt idx="180">
                  <c:v>154.13100132983635</c:v>
                </c:pt>
                <c:pt idx="181">
                  <c:v>154.91387762052162</c:v>
                </c:pt>
                <c:pt idx="182">
                  <c:v>155.45541140135984</c:v>
                </c:pt>
                <c:pt idx="183">
                  <c:v>156.02470343292848</c:v>
                </c:pt>
                <c:pt idx="184">
                  <c:v>156.58864262008848</c:v>
                </c:pt>
                <c:pt idx="185">
                  <c:v>157.44736624528926</c:v>
                </c:pt>
                <c:pt idx="186">
                  <c:v>158.48169204515145</c:v>
                </c:pt>
                <c:pt idx="187">
                  <c:v>158.98559964476996</c:v>
                </c:pt>
                <c:pt idx="188">
                  <c:v>159.49291039361947</c:v>
                </c:pt>
                <c:pt idx="189">
                  <c:v>109.46240980101268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C03-403B-B048-CFF7F68386D7}"/>
            </c:ext>
          </c:extLst>
        </c:ser>
        <c:ser>
          <c:idx val="10"/>
          <c:order val="10"/>
          <c:tx>
            <c:v>S6(water)(DMTA)</c:v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'S6(water)(DMTA)'!$G$7:$G$194</c:f>
              <c:numCache>
                <c:formatCode>General</c:formatCode>
                <c:ptCount val="188"/>
                <c:pt idx="0">
                  <c:v>0</c:v>
                </c:pt>
                <c:pt idx="1">
                  <c:v>8.2500000000000027E-5</c:v>
                </c:pt>
                <c:pt idx="2">
                  <c:v>1.6500000000000005E-4</c:v>
                </c:pt>
                <c:pt idx="3">
                  <c:v>2.5575000000000006E-4</c:v>
                </c:pt>
                <c:pt idx="4">
                  <c:v>3.3825000000000001E-4</c:v>
                </c:pt>
                <c:pt idx="5">
                  <c:v>4.2075000000000006E-4</c:v>
                </c:pt>
                <c:pt idx="6">
                  <c:v>5.0325000000000012E-4</c:v>
                </c:pt>
                <c:pt idx="7">
                  <c:v>5.9400000000000013E-4</c:v>
                </c:pt>
                <c:pt idx="8">
                  <c:v>6.7650000000000002E-4</c:v>
                </c:pt>
                <c:pt idx="9">
                  <c:v>7.5900000000000013E-4</c:v>
                </c:pt>
                <c:pt idx="10">
                  <c:v>8.4150000000000013E-4</c:v>
                </c:pt>
                <c:pt idx="11">
                  <c:v>9.3225000000000014E-4</c:v>
                </c:pt>
                <c:pt idx="12">
                  <c:v>1.01475E-3</c:v>
                </c:pt>
                <c:pt idx="13">
                  <c:v>1.0972500000000001E-3</c:v>
                </c:pt>
                <c:pt idx="14">
                  <c:v>1.1797500000000002E-3</c:v>
                </c:pt>
                <c:pt idx="15">
                  <c:v>1.2704999999999999E-3</c:v>
                </c:pt>
                <c:pt idx="16">
                  <c:v>1.353E-3</c:v>
                </c:pt>
                <c:pt idx="17">
                  <c:v>1.4355000000000001E-3</c:v>
                </c:pt>
                <c:pt idx="18">
                  <c:v>1.5180000000000003E-3</c:v>
                </c:pt>
                <c:pt idx="19">
                  <c:v>1.6087499999999999E-3</c:v>
                </c:pt>
                <c:pt idx="20">
                  <c:v>1.69125E-3</c:v>
                </c:pt>
                <c:pt idx="21">
                  <c:v>1.7737500000000004E-3</c:v>
                </c:pt>
                <c:pt idx="22">
                  <c:v>1.8562500000000005E-3</c:v>
                </c:pt>
                <c:pt idx="23">
                  <c:v>1.9470000000000002E-3</c:v>
                </c:pt>
                <c:pt idx="24">
                  <c:v>2.0295000000000001E-3</c:v>
                </c:pt>
                <c:pt idx="25">
                  <c:v>2.1120000000000002E-3</c:v>
                </c:pt>
                <c:pt idx="26">
                  <c:v>2.1945000000000003E-3</c:v>
                </c:pt>
                <c:pt idx="27">
                  <c:v>2.2852500000000004E-3</c:v>
                </c:pt>
                <c:pt idx="28">
                  <c:v>2.3677500000000005E-3</c:v>
                </c:pt>
                <c:pt idx="29">
                  <c:v>2.4502500000000002E-3</c:v>
                </c:pt>
                <c:pt idx="30">
                  <c:v>2.5327500000000003E-3</c:v>
                </c:pt>
                <c:pt idx="31">
                  <c:v>2.6235000000000004E-3</c:v>
                </c:pt>
                <c:pt idx="32">
                  <c:v>2.7060000000000001E-3</c:v>
                </c:pt>
                <c:pt idx="33">
                  <c:v>2.7885000000000006E-3</c:v>
                </c:pt>
                <c:pt idx="34">
                  <c:v>2.8710000000000003E-3</c:v>
                </c:pt>
                <c:pt idx="35">
                  <c:v>2.9617500000000004E-3</c:v>
                </c:pt>
                <c:pt idx="36">
                  <c:v>3.0442500000000001E-3</c:v>
                </c:pt>
                <c:pt idx="37">
                  <c:v>3.1267500000000002E-3</c:v>
                </c:pt>
                <c:pt idx="38">
                  <c:v>3.2092500000000003E-3</c:v>
                </c:pt>
                <c:pt idx="39">
                  <c:v>3.3000000000000008E-3</c:v>
                </c:pt>
                <c:pt idx="40">
                  <c:v>3.3825000000000001E-3</c:v>
                </c:pt>
                <c:pt idx="41">
                  <c:v>3.4650000000000002E-3</c:v>
                </c:pt>
                <c:pt idx="42">
                  <c:v>3.5475000000000007E-3</c:v>
                </c:pt>
                <c:pt idx="43">
                  <c:v>3.63825E-3</c:v>
                </c:pt>
                <c:pt idx="44">
                  <c:v>3.7207500000000005E-3</c:v>
                </c:pt>
                <c:pt idx="45">
                  <c:v>3.8032500000000002E-3</c:v>
                </c:pt>
                <c:pt idx="46">
                  <c:v>3.8857499999999999E-3</c:v>
                </c:pt>
                <c:pt idx="47">
                  <c:v>3.9765E-3</c:v>
                </c:pt>
                <c:pt idx="48">
                  <c:v>4.0590000000000001E-3</c:v>
                </c:pt>
                <c:pt idx="49">
                  <c:v>4.1415000000000002E-3</c:v>
                </c:pt>
                <c:pt idx="50">
                  <c:v>4.2240000000000003E-3</c:v>
                </c:pt>
                <c:pt idx="51">
                  <c:v>4.31475E-3</c:v>
                </c:pt>
                <c:pt idx="52">
                  <c:v>4.397250000000001E-3</c:v>
                </c:pt>
                <c:pt idx="53">
                  <c:v>4.4797500000000002E-3</c:v>
                </c:pt>
                <c:pt idx="54">
                  <c:v>4.5622500000000012E-3</c:v>
                </c:pt>
                <c:pt idx="55">
                  <c:v>4.6530000000000009E-3</c:v>
                </c:pt>
                <c:pt idx="56">
                  <c:v>4.735500000000001E-3</c:v>
                </c:pt>
                <c:pt idx="57">
                  <c:v>4.8180000000000011E-3</c:v>
                </c:pt>
                <c:pt idx="58">
                  <c:v>4.9005000000000012E-3</c:v>
                </c:pt>
                <c:pt idx="59">
                  <c:v>4.9912500000000018E-3</c:v>
                </c:pt>
                <c:pt idx="60">
                  <c:v>5.073750000000001E-3</c:v>
                </c:pt>
                <c:pt idx="61">
                  <c:v>5.1562500000000002E-3</c:v>
                </c:pt>
                <c:pt idx="62">
                  <c:v>5.2387500000000012E-3</c:v>
                </c:pt>
                <c:pt idx="63">
                  <c:v>5.3295E-3</c:v>
                </c:pt>
                <c:pt idx="64">
                  <c:v>5.4120000000000001E-3</c:v>
                </c:pt>
                <c:pt idx="65">
                  <c:v>5.4945000000000011E-3</c:v>
                </c:pt>
                <c:pt idx="66">
                  <c:v>5.5770000000000012E-3</c:v>
                </c:pt>
                <c:pt idx="67">
                  <c:v>5.66775E-3</c:v>
                </c:pt>
                <c:pt idx="68">
                  <c:v>5.750250000000001E-3</c:v>
                </c:pt>
                <c:pt idx="69">
                  <c:v>5.832750000000002E-3</c:v>
                </c:pt>
                <c:pt idx="70">
                  <c:v>5.9152500000000004E-3</c:v>
                </c:pt>
                <c:pt idx="71">
                  <c:v>6.0060000000000009E-3</c:v>
                </c:pt>
                <c:pt idx="72">
                  <c:v>6.088500000000001E-3</c:v>
                </c:pt>
                <c:pt idx="73">
                  <c:v>6.1709999999999994E-3</c:v>
                </c:pt>
                <c:pt idx="74">
                  <c:v>6.2535000000000004E-3</c:v>
                </c:pt>
                <c:pt idx="75">
                  <c:v>6.3442500000000001E-3</c:v>
                </c:pt>
                <c:pt idx="76">
                  <c:v>6.426750000000001E-3</c:v>
                </c:pt>
                <c:pt idx="77">
                  <c:v>6.5092500000000011E-3</c:v>
                </c:pt>
                <c:pt idx="78">
                  <c:v>6.5917500000000004E-3</c:v>
                </c:pt>
                <c:pt idx="79">
                  <c:v>6.6825000000000009E-3</c:v>
                </c:pt>
                <c:pt idx="80">
                  <c:v>6.7650000000000002E-3</c:v>
                </c:pt>
                <c:pt idx="81">
                  <c:v>6.8475000000000012E-3</c:v>
                </c:pt>
                <c:pt idx="82">
                  <c:v>6.9300000000000021E-3</c:v>
                </c:pt>
                <c:pt idx="83">
                  <c:v>7.0207500000000009E-3</c:v>
                </c:pt>
                <c:pt idx="84">
                  <c:v>7.1032500000000011E-3</c:v>
                </c:pt>
                <c:pt idx="85">
                  <c:v>7.1857500000000012E-3</c:v>
                </c:pt>
                <c:pt idx="86">
                  <c:v>7.2682500000000004E-3</c:v>
                </c:pt>
                <c:pt idx="87">
                  <c:v>7.359000000000001E-3</c:v>
                </c:pt>
                <c:pt idx="88">
                  <c:v>7.4415000000000011E-3</c:v>
                </c:pt>
                <c:pt idx="89">
                  <c:v>7.5240000000000003E-3</c:v>
                </c:pt>
                <c:pt idx="90">
                  <c:v>7.6065000000000004E-3</c:v>
                </c:pt>
                <c:pt idx="91">
                  <c:v>7.6972500000000018E-3</c:v>
                </c:pt>
                <c:pt idx="92">
                  <c:v>7.7797500000000011E-3</c:v>
                </c:pt>
                <c:pt idx="93">
                  <c:v>7.8622500000000012E-3</c:v>
                </c:pt>
                <c:pt idx="94">
                  <c:v>7.9447500000000022E-3</c:v>
                </c:pt>
                <c:pt idx="95">
                  <c:v>8.035500000000001E-3</c:v>
                </c:pt>
                <c:pt idx="96">
                  <c:v>8.118000000000002E-3</c:v>
                </c:pt>
                <c:pt idx="97">
                  <c:v>8.2005000000000012E-3</c:v>
                </c:pt>
                <c:pt idx="98">
                  <c:v>8.2830000000000004E-3</c:v>
                </c:pt>
                <c:pt idx="99">
                  <c:v>8.373750000000001E-3</c:v>
                </c:pt>
                <c:pt idx="100">
                  <c:v>8.4562500000000002E-3</c:v>
                </c:pt>
                <c:pt idx="101">
                  <c:v>8.5387499999999995E-3</c:v>
                </c:pt>
                <c:pt idx="102">
                  <c:v>8.6212500000000004E-3</c:v>
                </c:pt>
                <c:pt idx="103">
                  <c:v>8.712000000000001E-3</c:v>
                </c:pt>
                <c:pt idx="104">
                  <c:v>8.794500000000002E-3</c:v>
                </c:pt>
                <c:pt idx="105">
                  <c:v>8.8770000000000012E-3</c:v>
                </c:pt>
                <c:pt idx="106">
                  <c:v>8.9595000000000004E-3</c:v>
                </c:pt>
                <c:pt idx="107">
                  <c:v>9.050250000000001E-3</c:v>
                </c:pt>
                <c:pt idx="108">
                  <c:v>9.1327500000000002E-3</c:v>
                </c:pt>
                <c:pt idx="109">
                  <c:v>9.2152500000000012E-3</c:v>
                </c:pt>
                <c:pt idx="110">
                  <c:v>9.2977500000000005E-3</c:v>
                </c:pt>
                <c:pt idx="111">
                  <c:v>9.388500000000001E-3</c:v>
                </c:pt>
                <c:pt idx="112">
                  <c:v>9.471000000000002E-3</c:v>
                </c:pt>
                <c:pt idx="113">
                  <c:v>9.5535000000000012E-3</c:v>
                </c:pt>
                <c:pt idx="114">
                  <c:v>9.6360000000000022E-3</c:v>
                </c:pt>
                <c:pt idx="115">
                  <c:v>9.726750000000001E-3</c:v>
                </c:pt>
                <c:pt idx="116">
                  <c:v>9.809250000000002E-3</c:v>
                </c:pt>
                <c:pt idx="117">
                  <c:v>9.891750000000003E-3</c:v>
                </c:pt>
                <c:pt idx="118">
                  <c:v>9.9825000000000001E-3</c:v>
                </c:pt>
                <c:pt idx="119">
                  <c:v>1.0065000000000001E-2</c:v>
                </c:pt>
                <c:pt idx="120">
                  <c:v>1.01475E-2</c:v>
                </c:pt>
                <c:pt idx="121">
                  <c:v>1.023E-2</c:v>
                </c:pt>
                <c:pt idx="122">
                  <c:v>1.03125E-2</c:v>
                </c:pt>
                <c:pt idx="123">
                  <c:v>1.0403250000000001E-2</c:v>
                </c:pt>
                <c:pt idx="124">
                  <c:v>1.0485750000000002E-2</c:v>
                </c:pt>
                <c:pt idx="125">
                  <c:v>1.0568250000000001E-2</c:v>
                </c:pt>
                <c:pt idx="126">
                  <c:v>1.0650750000000002E-2</c:v>
                </c:pt>
                <c:pt idx="127">
                  <c:v>1.0741500000000001E-2</c:v>
                </c:pt>
                <c:pt idx="128">
                  <c:v>1.0824E-2</c:v>
                </c:pt>
                <c:pt idx="129">
                  <c:v>1.0906500000000001E-2</c:v>
                </c:pt>
                <c:pt idx="130">
                  <c:v>1.0989000000000002E-2</c:v>
                </c:pt>
                <c:pt idx="131">
                  <c:v>1.1079750000000001E-2</c:v>
                </c:pt>
                <c:pt idx="132">
                  <c:v>1.1162250000000002E-2</c:v>
                </c:pt>
                <c:pt idx="133">
                  <c:v>1.1244750000000001E-2</c:v>
                </c:pt>
                <c:pt idx="134">
                  <c:v>1.1327250000000001E-2</c:v>
                </c:pt>
                <c:pt idx="135">
                  <c:v>1.1418000000000001E-2</c:v>
                </c:pt>
                <c:pt idx="136">
                  <c:v>1.1500500000000002E-2</c:v>
                </c:pt>
                <c:pt idx="137">
                  <c:v>1.1583000000000003E-2</c:v>
                </c:pt>
                <c:pt idx="138">
                  <c:v>1.1665500000000004E-2</c:v>
                </c:pt>
                <c:pt idx="139">
                  <c:v>1.1756250000000001E-2</c:v>
                </c:pt>
                <c:pt idx="140">
                  <c:v>1.183875E-2</c:v>
                </c:pt>
                <c:pt idx="141">
                  <c:v>1.1921250000000001E-2</c:v>
                </c:pt>
                <c:pt idx="142">
                  <c:v>1.2003750000000002E-2</c:v>
                </c:pt>
                <c:pt idx="143">
                  <c:v>1.2094499999999999E-2</c:v>
                </c:pt>
                <c:pt idx="144">
                  <c:v>1.2177E-2</c:v>
                </c:pt>
                <c:pt idx="145">
                  <c:v>1.2259500000000001E-2</c:v>
                </c:pt>
                <c:pt idx="146">
                  <c:v>1.2341999999999999E-2</c:v>
                </c:pt>
                <c:pt idx="147">
                  <c:v>1.2432750000000003E-2</c:v>
                </c:pt>
                <c:pt idx="148">
                  <c:v>1.2515250000000002E-2</c:v>
                </c:pt>
                <c:pt idx="149">
                  <c:v>1.2597750000000003E-2</c:v>
                </c:pt>
                <c:pt idx="150">
                  <c:v>1.2680250000000002E-2</c:v>
                </c:pt>
                <c:pt idx="151">
                  <c:v>1.2771000000000001E-2</c:v>
                </c:pt>
                <c:pt idx="152">
                  <c:v>1.2853500000000002E-2</c:v>
                </c:pt>
                <c:pt idx="153">
                  <c:v>1.2936000000000003E-2</c:v>
                </c:pt>
                <c:pt idx="154">
                  <c:v>1.3018500000000002E-2</c:v>
                </c:pt>
                <c:pt idx="155">
                  <c:v>1.3109249999999999E-2</c:v>
                </c:pt>
                <c:pt idx="156">
                  <c:v>1.319175E-2</c:v>
                </c:pt>
                <c:pt idx="157">
                  <c:v>1.3274250000000001E-2</c:v>
                </c:pt>
                <c:pt idx="158">
                  <c:v>1.3356750000000002E-2</c:v>
                </c:pt>
                <c:pt idx="159">
                  <c:v>1.3447500000000003E-2</c:v>
                </c:pt>
                <c:pt idx="160">
                  <c:v>1.353E-2</c:v>
                </c:pt>
                <c:pt idx="161">
                  <c:v>1.3612500000000001E-2</c:v>
                </c:pt>
                <c:pt idx="162">
                  <c:v>1.3695000000000002E-2</c:v>
                </c:pt>
                <c:pt idx="163">
                  <c:v>1.3785750000000001E-2</c:v>
                </c:pt>
                <c:pt idx="164">
                  <c:v>1.3868250000000002E-2</c:v>
                </c:pt>
                <c:pt idx="165">
                  <c:v>1.3950750000000003E-2</c:v>
                </c:pt>
                <c:pt idx="166">
                  <c:v>1.4033250000000002E-2</c:v>
                </c:pt>
                <c:pt idx="167">
                  <c:v>1.4124000000000001E-2</c:v>
                </c:pt>
                <c:pt idx="168">
                  <c:v>1.4206500000000002E-2</c:v>
                </c:pt>
                <c:pt idx="169">
                  <c:v>1.4289000000000001E-2</c:v>
                </c:pt>
                <c:pt idx="170">
                  <c:v>1.4371500000000002E-2</c:v>
                </c:pt>
                <c:pt idx="171">
                  <c:v>1.4462250000000003E-2</c:v>
                </c:pt>
                <c:pt idx="172">
                  <c:v>1.4544750000000002E-2</c:v>
                </c:pt>
                <c:pt idx="173">
                  <c:v>1.4627250000000003E-2</c:v>
                </c:pt>
                <c:pt idx="174">
                  <c:v>1.4718000000000002E-2</c:v>
                </c:pt>
                <c:pt idx="175">
                  <c:v>1.4800500000000001E-2</c:v>
                </c:pt>
                <c:pt idx="176">
                  <c:v>1.4883000000000002E-2</c:v>
                </c:pt>
                <c:pt idx="177">
                  <c:v>1.4965500000000003E-2</c:v>
                </c:pt>
                <c:pt idx="178">
                  <c:v>1.5048000000000001E-2</c:v>
                </c:pt>
                <c:pt idx="179">
                  <c:v>1.5138750000000001E-2</c:v>
                </c:pt>
                <c:pt idx="180">
                  <c:v>1.5221250000000002E-2</c:v>
                </c:pt>
                <c:pt idx="181">
                  <c:v>1.530375E-2</c:v>
                </c:pt>
                <c:pt idx="182">
                  <c:v>1.5394500000000004E-2</c:v>
                </c:pt>
                <c:pt idx="183">
                  <c:v>1.5477000000000001E-2</c:v>
                </c:pt>
                <c:pt idx="184">
                  <c:v>1.5559500000000002E-2</c:v>
                </c:pt>
                <c:pt idx="185">
                  <c:v>1.5642000000000003E-2</c:v>
                </c:pt>
                <c:pt idx="186">
                  <c:v>1.5724500000000002E-2</c:v>
                </c:pt>
                <c:pt idx="187">
                  <c:v>1.5782250000000001E-2</c:v>
                </c:pt>
              </c:numCache>
            </c:numRef>
          </c:xVal>
          <c:yVal>
            <c:numRef>
              <c:f>'S6(water)(DMTA)'!$F$7:$F$194</c:f>
              <c:numCache>
                <c:formatCode>General</c:formatCode>
                <c:ptCount val="188"/>
                <c:pt idx="0">
                  <c:v>0.39787014218515798</c:v>
                </c:pt>
                <c:pt idx="1">
                  <c:v>1.223936423459639</c:v>
                </c:pt>
                <c:pt idx="2">
                  <c:v>2.7599246270934454</c:v>
                </c:pt>
                <c:pt idx="3">
                  <c:v>2.9835280436283034</c:v>
                </c:pt>
                <c:pt idx="4">
                  <c:v>4.4501965354386703</c:v>
                </c:pt>
                <c:pt idx="5">
                  <c:v>5.8587089828682348</c:v>
                </c:pt>
                <c:pt idx="6">
                  <c:v>6.6732303876084051</c:v>
                </c:pt>
                <c:pt idx="7">
                  <c:v>7.6975453639563183</c:v>
                </c:pt>
                <c:pt idx="8">
                  <c:v>9.8348077604248871</c:v>
                </c:pt>
                <c:pt idx="9">
                  <c:v>10.245820646955268</c:v>
                </c:pt>
                <c:pt idx="10">
                  <c:v>11.968535426219308</c:v>
                </c:pt>
                <c:pt idx="11">
                  <c:v>12.873657076026076</c:v>
                </c:pt>
                <c:pt idx="12">
                  <c:v>14.074217106934459</c:v>
                </c:pt>
                <c:pt idx="13">
                  <c:v>15.211171233349779</c:v>
                </c:pt>
                <c:pt idx="14">
                  <c:v>16.491607613296974</c:v>
                </c:pt>
                <c:pt idx="15">
                  <c:v>17.918192809758938</c:v>
                </c:pt>
                <c:pt idx="16">
                  <c:v>19.170811593862261</c:v>
                </c:pt>
                <c:pt idx="17">
                  <c:v>20.299108094470025</c:v>
                </c:pt>
                <c:pt idx="18">
                  <c:v>21.645407817890412</c:v>
                </c:pt>
                <c:pt idx="19">
                  <c:v>22.86730088568012</c:v>
                </c:pt>
                <c:pt idx="20">
                  <c:v>24.103002994778688</c:v>
                </c:pt>
                <c:pt idx="21">
                  <c:v>24.659616193634829</c:v>
                </c:pt>
                <c:pt idx="22">
                  <c:v>25.958669377561861</c:v>
                </c:pt>
                <c:pt idx="23">
                  <c:v>28.038614660575327</c:v>
                </c:pt>
                <c:pt idx="24">
                  <c:v>28.72478727894951</c:v>
                </c:pt>
                <c:pt idx="25">
                  <c:v>30.117433789748109</c:v>
                </c:pt>
                <c:pt idx="26">
                  <c:v>31.454809451506534</c:v>
                </c:pt>
                <c:pt idx="27">
                  <c:v>33.048642563014987</c:v>
                </c:pt>
                <c:pt idx="28">
                  <c:v>33.610456232004893</c:v>
                </c:pt>
                <c:pt idx="29">
                  <c:v>35.295328202655476</c:v>
                </c:pt>
                <c:pt idx="30">
                  <c:v>36.924930221062446</c:v>
                </c:pt>
                <c:pt idx="31">
                  <c:v>37.759684847083399</c:v>
                </c:pt>
                <c:pt idx="32">
                  <c:v>38.895277554984808</c:v>
                </c:pt>
                <c:pt idx="33">
                  <c:v>39.876324336542318</c:v>
                </c:pt>
                <c:pt idx="34">
                  <c:v>41.916780892599562</c:v>
                </c:pt>
                <c:pt idx="35">
                  <c:v>41.672685166582561</c:v>
                </c:pt>
                <c:pt idx="36">
                  <c:v>44.515842019701203</c:v>
                </c:pt>
                <c:pt idx="37">
                  <c:v>44.909136872936621</c:v>
                </c:pt>
                <c:pt idx="38">
                  <c:v>46.34245308046237</c:v>
                </c:pt>
                <c:pt idx="39">
                  <c:v>47.41975502619588</c:v>
                </c:pt>
                <c:pt idx="40">
                  <c:v>48.864038542426677</c:v>
                </c:pt>
                <c:pt idx="41">
                  <c:v>50.195192822883122</c:v>
                </c:pt>
                <c:pt idx="42">
                  <c:v>51.27806893150867</c:v>
                </c:pt>
                <c:pt idx="43">
                  <c:v>52.609066011603488</c:v>
                </c:pt>
                <c:pt idx="44">
                  <c:v>53.642270730360636</c:v>
                </c:pt>
                <c:pt idx="45">
                  <c:v>54.90164291880599</c:v>
                </c:pt>
                <c:pt idx="46">
                  <c:v>56.218925465023389</c:v>
                </c:pt>
                <c:pt idx="47">
                  <c:v>57.434040840522783</c:v>
                </c:pt>
                <c:pt idx="48">
                  <c:v>58.938855971745319</c:v>
                </c:pt>
                <c:pt idx="49">
                  <c:v>60.02720737288832</c:v>
                </c:pt>
                <c:pt idx="50">
                  <c:v>61.272767596718815</c:v>
                </c:pt>
                <c:pt idx="51">
                  <c:v>62.61475892769942</c:v>
                </c:pt>
                <c:pt idx="52">
                  <c:v>63.868605934351734</c:v>
                </c:pt>
                <c:pt idx="53">
                  <c:v>64.615029715730529</c:v>
                </c:pt>
                <c:pt idx="54">
                  <c:v>65.565554321955361</c:v>
                </c:pt>
                <c:pt idx="55">
                  <c:v>67.111683352542215</c:v>
                </c:pt>
                <c:pt idx="56">
                  <c:v>67.990553937721728</c:v>
                </c:pt>
                <c:pt idx="57">
                  <c:v>68.524748781955552</c:v>
                </c:pt>
                <c:pt idx="58">
                  <c:v>69.475383162365816</c:v>
                </c:pt>
                <c:pt idx="59">
                  <c:v>71.209135989729361</c:v>
                </c:pt>
                <c:pt idx="60">
                  <c:v>72.195682552359301</c:v>
                </c:pt>
                <c:pt idx="61">
                  <c:v>73.791681416029036</c:v>
                </c:pt>
                <c:pt idx="62">
                  <c:v>74.375701635591639</c:v>
                </c:pt>
                <c:pt idx="63">
                  <c:v>75.235469039734866</c:v>
                </c:pt>
                <c:pt idx="64">
                  <c:v>76.13669852705155</c:v>
                </c:pt>
                <c:pt idx="65">
                  <c:v>77.200665011377964</c:v>
                </c:pt>
                <c:pt idx="66">
                  <c:v>78.132321182053758</c:v>
                </c:pt>
                <c:pt idx="67">
                  <c:v>78.961975030328389</c:v>
                </c:pt>
                <c:pt idx="68">
                  <c:v>79.924072390152602</c:v>
                </c:pt>
                <c:pt idx="69">
                  <c:v>80.610482332578641</c:v>
                </c:pt>
                <c:pt idx="70">
                  <c:v>81.374157836824935</c:v>
                </c:pt>
                <c:pt idx="71">
                  <c:v>83.375968519851213</c:v>
                </c:pt>
                <c:pt idx="72">
                  <c:v>84.026716442080314</c:v>
                </c:pt>
                <c:pt idx="73">
                  <c:v>85.32276361711483</c:v>
                </c:pt>
                <c:pt idx="74">
                  <c:v>85.631720916820811</c:v>
                </c:pt>
                <c:pt idx="75">
                  <c:v>86.679757199878111</c:v>
                </c:pt>
                <c:pt idx="76">
                  <c:v>87.794026525724917</c:v>
                </c:pt>
                <c:pt idx="77">
                  <c:v>88.891824792832381</c:v>
                </c:pt>
                <c:pt idx="78">
                  <c:v>90.122057113138752</c:v>
                </c:pt>
                <c:pt idx="79">
                  <c:v>91.090461370262929</c:v>
                </c:pt>
                <c:pt idx="80">
                  <c:v>91.863118426047834</c:v>
                </c:pt>
                <c:pt idx="81">
                  <c:v>92.715822418651655</c:v>
                </c:pt>
                <c:pt idx="82">
                  <c:v>93.940875415622315</c:v>
                </c:pt>
                <c:pt idx="83">
                  <c:v>94.711105270262024</c:v>
                </c:pt>
                <c:pt idx="84">
                  <c:v>95.445495658320354</c:v>
                </c:pt>
                <c:pt idx="85">
                  <c:v>96.022787992994012</c:v>
                </c:pt>
                <c:pt idx="86">
                  <c:v>97.358515686197265</c:v>
                </c:pt>
                <c:pt idx="87">
                  <c:v>98.768920712327528</c:v>
                </c:pt>
                <c:pt idx="88">
                  <c:v>99.779457235305372</c:v>
                </c:pt>
                <c:pt idx="89">
                  <c:v>100.721150675228</c:v>
                </c:pt>
                <c:pt idx="90">
                  <c:v>101.19412178992013</c:v>
                </c:pt>
                <c:pt idx="91">
                  <c:v>101.64251401071155</c:v>
                </c:pt>
                <c:pt idx="92">
                  <c:v>103.32362030937463</c:v>
                </c:pt>
                <c:pt idx="93">
                  <c:v>104.0975031165861</c:v>
                </c:pt>
                <c:pt idx="94">
                  <c:v>104.91837497893451</c:v>
                </c:pt>
                <c:pt idx="95">
                  <c:v>105.83331726686882</c:v>
                </c:pt>
                <c:pt idx="96">
                  <c:v>107.08743277400035</c:v>
                </c:pt>
                <c:pt idx="97">
                  <c:v>107.74040594406479</c:v>
                </c:pt>
                <c:pt idx="98">
                  <c:v>109.14646709822068</c:v>
                </c:pt>
                <c:pt idx="99">
                  <c:v>110.23570361763196</c:v>
                </c:pt>
                <c:pt idx="100">
                  <c:v>111.647567276347</c:v>
                </c:pt>
                <c:pt idx="101">
                  <c:v>112.04725920719976</c:v>
                </c:pt>
                <c:pt idx="102">
                  <c:v>112.66221019681655</c:v>
                </c:pt>
                <c:pt idx="103">
                  <c:v>114.29267437648129</c:v>
                </c:pt>
                <c:pt idx="104">
                  <c:v>114.36721029877192</c:v>
                </c:pt>
                <c:pt idx="105">
                  <c:v>115.13976953670412</c:v>
                </c:pt>
                <c:pt idx="106">
                  <c:v>116.72903119464468</c:v>
                </c:pt>
                <c:pt idx="107">
                  <c:v>117.61529706839815</c:v>
                </c:pt>
                <c:pt idx="108">
                  <c:v>118.57587912053475</c:v>
                </c:pt>
                <c:pt idx="109">
                  <c:v>119.59178278075468</c:v>
                </c:pt>
                <c:pt idx="110">
                  <c:v>120.75406272465044</c:v>
                </c:pt>
                <c:pt idx="111">
                  <c:v>121.58026033225929</c:v>
                </c:pt>
                <c:pt idx="112">
                  <c:v>122.82563963271062</c:v>
                </c:pt>
                <c:pt idx="113">
                  <c:v>123.13855064731722</c:v>
                </c:pt>
                <c:pt idx="114">
                  <c:v>124.87816952207874</c:v>
                </c:pt>
                <c:pt idx="115">
                  <c:v>126.08584048634005</c:v>
                </c:pt>
                <c:pt idx="116">
                  <c:v>127.06699411789288</c:v>
                </c:pt>
                <c:pt idx="117">
                  <c:v>127.70611195090005</c:v>
                </c:pt>
                <c:pt idx="118">
                  <c:v>129.19859765683495</c:v>
                </c:pt>
                <c:pt idx="119">
                  <c:v>130.13334627393689</c:v>
                </c:pt>
                <c:pt idx="120">
                  <c:v>131.14829973118896</c:v>
                </c:pt>
                <c:pt idx="121">
                  <c:v>132.05302399912171</c:v>
                </c:pt>
                <c:pt idx="122">
                  <c:v>133.19253124696647</c:v>
                </c:pt>
                <c:pt idx="123">
                  <c:v>134.1450577363247</c:v>
                </c:pt>
                <c:pt idx="124">
                  <c:v>135.108284438867</c:v>
                </c:pt>
                <c:pt idx="125">
                  <c:v>136.13794243814175</c:v>
                </c:pt>
                <c:pt idx="126">
                  <c:v>136.65154766132022</c:v>
                </c:pt>
                <c:pt idx="127">
                  <c:v>138.15975860700877</c:v>
                </c:pt>
                <c:pt idx="128">
                  <c:v>138.90010301079022</c:v>
                </c:pt>
                <c:pt idx="129">
                  <c:v>139.89462797139458</c:v>
                </c:pt>
                <c:pt idx="130">
                  <c:v>141.05501298301846</c:v>
                </c:pt>
                <c:pt idx="131">
                  <c:v>142.07267187936262</c:v>
                </c:pt>
                <c:pt idx="132">
                  <c:v>142.943541720236</c:v>
                </c:pt>
                <c:pt idx="133">
                  <c:v>143.79250703050127</c:v>
                </c:pt>
                <c:pt idx="134">
                  <c:v>145.32931183254752</c:v>
                </c:pt>
                <c:pt idx="135">
                  <c:v>145.2818148657916</c:v>
                </c:pt>
                <c:pt idx="136">
                  <c:v>146.51802436921923</c:v>
                </c:pt>
                <c:pt idx="137">
                  <c:v>147.84008998910826</c:v>
                </c:pt>
                <c:pt idx="138">
                  <c:v>148.59338244141497</c:v>
                </c:pt>
                <c:pt idx="139">
                  <c:v>149.46641888217553</c:v>
                </c:pt>
                <c:pt idx="140">
                  <c:v>150.80576308310077</c:v>
                </c:pt>
                <c:pt idx="141">
                  <c:v>151.74753714559853</c:v>
                </c:pt>
                <c:pt idx="142">
                  <c:v>152.93817773437175</c:v>
                </c:pt>
                <c:pt idx="143">
                  <c:v>153.64086049091924</c:v>
                </c:pt>
                <c:pt idx="144">
                  <c:v>154.7711914154543</c:v>
                </c:pt>
                <c:pt idx="145">
                  <c:v>155.52319336452993</c:v>
                </c:pt>
                <c:pt idx="146">
                  <c:v>156.63187984469067</c:v>
                </c:pt>
                <c:pt idx="147">
                  <c:v>157.08674687819416</c:v>
                </c:pt>
                <c:pt idx="148">
                  <c:v>158.15168193941128</c:v>
                </c:pt>
                <c:pt idx="149">
                  <c:v>158.34069014187386</c:v>
                </c:pt>
                <c:pt idx="150">
                  <c:v>159.67417880731682</c:v>
                </c:pt>
                <c:pt idx="151">
                  <c:v>160.66062867755883</c:v>
                </c:pt>
                <c:pt idx="152">
                  <c:v>161.21786399979771</c:v>
                </c:pt>
                <c:pt idx="153">
                  <c:v>162.61573639629489</c:v>
                </c:pt>
                <c:pt idx="154">
                  <c:v>163.4664724724332</c:v>
                </c:pt>
                <c:pt idx="155">
                  <c:v>164.69453078077686</c:v>
                </c:pt>
                <c:pt idx="156">
                  <c:v>165.42963110810564</c:v>
                </c:pt>
                <c:pt idx="157">
                  <c:v>166.41383180463626</c:v>
                </c:pt>
                <c:pt idx="158">
                  <c:v>167.25724228637435</c:v>
                </c:pt>
                <c:pt idx="159">
                  <c:v>167.98862174041199</c:v>
                </c:pt>
                <c:pt idx="160">
                  <c:v>169.22251278019684</c:v>
                </c:pt>
                <c:pt idx="161">
                  <c:v>168.93532994129851</c:v>
                </c:pt>
                <c:pt idx="162">
                  <c:v>170.37717785090072</c:v>
                </c:pt>
                <c:pt idx="163">
                  <c:v>171.08466247894023</c:v>
                </c:pt>
                <c:pt idx="164">
                  <c:v>171.71372129732561</c:v>
                </c:pt>
                <c:pt idx="165">
                  <c:v>172.61415423683005</c:v>
                </c:pt>
                <c:pt idx="166">
                  <c:v>174.07380150987566</c:v>
                </c:pt>
                <c:pt idx="167">
                  <c:v>174.90688870197991</c:v>
                </c:pt>
                <c:pt idx="168">
                  <c:v>175.58951751196878</c:v>
                </c:pt>
                <c:pt idx="169">
                  <c:v>176.37755140631438</c:v>
                </c:pt>
                <c:pt idx="170">
                  <c:v>177.14922550708641</c:v>
                </c:pt>
                <c:pt idx="171">
                  <c:v>178.27683225573995</c:v>
                </c:pt>
                <c:pt idx="172">
                  <c:v>179.17362674135074</c:v>
                </c:pt>
                <c:pt idx="173">
                  <c:v>179.94333520544973</c:v>
                </c:pt>
                <c:pt idx="174">
                  <c:v>180.91407372636885</c:v>
                </c:pt>
                <c:pt idx="175">
                  <c:v>182.01661238022677</c:v>
                </c:pt>
                <c:pt idx="176">
                  <c:v>183.06684345032983</c:v>
                </c:pt>
                <c:pt idx="177">
                  <c:v>183.5247011898804</c:v>
                </c:pt>
                <c:pt idx="178">
                  <c:v>184.0076955718711</c:v>
                </c:pt>
                <c:pt idx="179">
                  <c:v>185.23478119974237</c:v>
                </c:pt>
                <c:pt idx="180">
                  <c:v>185.88449707708773</c:v>
                </c:pt>
                <c:pt idx="181">
                  <c:v>187.31018375596827</c:v>
                </c:pt>
                <c:pt idx="182">
                  <c:v>187.88446730811106</c:v>
                </c:pt>
                <c:pt idx="183">
                  <c:v>188.58210599468731</c:v>
                </c:pt>
                <c:pt idx="184">
                  <c:v>188.75347774806693</c:v>
                </c:pt>
                <c:pt idx="185">
                  <c:v>184.66257146795846</c:v>
                </c:pt>
                <c:pt idx="186">
                  <c:v>184.97249038202807</c:v>
                </c:pt>
                <c:pt idx="187">
                  <c:v>100.42354082026776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C03-403B-B048-CFF7F6838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08992"/>
        <c:axId val="225845144"/>
      </c:scatterChart>
      <c:valAx>
        <c:axId val="22470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45144"/>
        <c:crosses val="autoZero"/>
        <c:crossBetween val="midCat"/>
      </c:valAx>
      <c:valAx>
        <c:axId val="22584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0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965147425712"/>
          <c:y val="3.7237005168168413E-2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Graphs'!$N$41:$P$41</c:f>
              <c:strCache>
                <c:ptCount val="3"/>
                <c:pt idx="0">
                  <c:v>CNT-Al2O3_T0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FC-4788-825D-89A375FB045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BFC-4788-825D-89A375FB045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BFC-4788-825D-89A375FB045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BFC-4788-825D-89A375FB0453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Graphs'!$P$44</c:f>
                <c:numCache>
                  <c:formatCode>General</c:formatCode>
                  <c:ptCount val="1"/>
                  <c:pt idx="0">
                    <c:v>0.30247392725965538</c:v>
                  </c:pt>
                </c:numCache>
              </c:numRef>
            </c:plus>
            <c:minus>
              <c:numRef>
                <c:f>'Comparison Graphs'!$P$44</c:f>
                <c:numCache>
                  <c:formatCode>General</c:formatCode>
                  <c:ptCount val="1"/>
                  <c:pt idx="0">
                    <c:v>0.30247392725965538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Graphs'!$O$44:$O$44</c:f>
              <c:numCache>
                <c:formatCode>General</c:formatCode>
                <c:ptCount val="1"/>
                <c:pt idx="0">
                  <c:v>12.744645282501152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FC-4788-825D-89A375FB0453}"/>
            </c:ext>
          </c:extLst>
        </c:ser>
        <c:ser>
          <c:idx val="1"/>
          <c:order val="1"/>
          <c:tx>
            <c:strRef>
              <c:f>'Comparison Graphs'!$T$41:$V$41</c:f>
              <c:strCache>
                <c:ptCount val="3"/>
                <c:pt idx="0">
                  <c:v>CNT-Al2O3_T13_water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Graphs'!$V$43</c:f>
                <c:numCache>
                  <c:formatCode>General</c:formatCode>
                  <c:ptCount val="1"/>
                  <c:pt idx="0">
                    <c:v>2.2577943405588932</c:v>
                  </c:pt>
                </c:numCache>
              </c:numRef>
            </c:plus>
            <c:minus>
              <c:numRef>
                <c:f>'Comparison Graphs'!$V$43</c:f>
                <c:numCache>
                  <c:formatCode>General</c:formatCode>
                  <c:ptCount val="1"/>
                  <c:pt idx="0">
                    <c:v>2.2577943405588932</c:v>
                  </c:pt>
                </c:numCache>
              </c:numRef>
            </c:minus>
          </c:errBars>
          <c:val>
            <c:numRef>
              <c:f>'Comparison Graphs'!$U$43</c:f>
              <c:numCache>
                <c:formatCode>General</c:formatCode>
                <c:ptCount val="1"/>
                <c:pt idx="0">
                  <c:v>12.425018867212227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FC-4788-825D-89A375FB0453}"/>
            </c:ext>
          </c:extLst>
        </c:ser>
        <c:ser>
          <c:idx val="2"/>
          <c:order val="2"/>
          <c:tx>
            <c:strRef>
              <c:f>'Comparison Graphs'!$Y$41:$AA$41</c:f>
              <c:strCache>
                <c:ptCount val="3"/>
                <c:pt idx="0">
                  <c:v>CNT-Al2O3_T11_water_DMTA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'Comparison Graphs'!$AA$43</c:f>
                <c:numCache>
                  <c:formatCode>General</c:formatCode>
                  <c:ptCount val="1"/>
                  <c:pt idx="0">
                    <c:v>1.4076281279023801</c:v>
                  </c:pt>
                </c:numCache>
              </c:numRef>
            </c:plus>
            <c:minus>
              <c:numRef>
                <c:f>'Comparison Graphs'!$AA$43</c:f>
                <c:numCache>
                  <c:formatCode>General</c:formatCode>
                  <c:ptCount val="1"/>
                  <c:pt idx="0">
                    <c:v>1.4076281279023801</c:v>
                  </c:pt>
                </c:numCache>
              </c:numRef>
            </c:minus>
          </c:errBars>
          <c:val>
            <c:numRef>
              <c:f>'Comparison Graphs'!$Z$43</c:f>
              <c:numCache>
                <c:formatCode>General</c:formatCode>
                <c:ptCount val="1"/>
                <c:pt idx="0">
                  <c:v>13.211901382895878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FC-4788-825D-89A375FB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45928"/>
        <c:axId val="225846320"/>
      </c:barChart>
      <c:catAx>
        <c:axId val="225845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/>
            </a:pPr>
            <a:endParaRPr lang="en-US"/>
          </a:p>
        </c:txPr>
        <c:crossAx val="225846320"/>
        <c:crosses val="autoZero"/>
        <c:auto val="1"/>
        <c:lblAlgn val="ctr"/>
        <c:lblOffset val="100"/>
        <c:noMultiLvlLbl val="0"/>
      </c:catAx>
      <c:valAx>
        <c:axId val="225846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</a:t>
                </a:r>
                <a:r>
                  <a:rPr lang="en-US" sz="1600" baseline="-25000"/>
                  <a:t>B</a:t>
                </a:r>
                <a:r>
                  <a:rPr lang="en-US" sz="1600"/>
                  <a:t> (GPa)</a:t>
                </a:r>
              </a:p>
            </c:rich>
          </c:tx>
          <c:layout>
            <c:manualLayout>
              <c:xMode val="edge"/>
              <c:yMode val="edge"/>
              <c:x val="6.9869745630217819E-2"/>
              <c:y val="0.2819586911451846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584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543431616914381"/>
          <c:y val="3.4433083234070856E-2"/>
          <c:w val="0.66290219930833894"/>
          <c:h val="4.706668088575265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 (CNT-Al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3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1.7587500000000001E-5</c:v>
                </c:pt>
                <c:pt idx="25">
                  <c:v>9.673125000000001E-5</c:v>
                </c:pt>
                <c:pt idx="26">
                  <c:v>1.7587500000000003E-4</c:v>
                </c:pt>
                <c:pt idx="27">
                  <c:v>2.5501875000000002E-4</c:v>
                </c:pt>
                <c:pt idx="28">
                  <c:v>3.341625E-4</c:v>
                </c:pt>
                <c:pt idx="29">
                  <c:v>4.2210000000000012E-4</c:v>
                </c:pt>
                <c:pt idx="30">
                  <c:v>5.0124375000000011E-4</c:v>
                </c:pt>
                <c:pt idx="31">
                  <c:v>5.8038750000000009E-4</c:v>
                </c:pt>
                <c:pt idx="32">
                  <c:v>6.5953124999999996E-4</c:v>
                </c:pt>
                <c:pt idx="33">
                  <c:v>7.3867500000000005E-4</c:v>
                </c:pt>
                <c:pt idx="34">
                  <c:v>8.1781875000000014E-4</c:v>
                </c:pt>
                <c:pt idx="35">
                  <c:v>9.0575625000000005E-4</c:v>
                </c:pt>
                <c:pt idx="36">
                  <c:v>9.8490000000000014E-4</c:v>
                </c:pt>
                <c:pt idx="37">
                  <c:v>1.06404375E-3</c:v>
                </c:pt>
                <c:pt idx="38">
                  <c:v>1.1431875000000001E-3</c:v>
                </c:pt>
                <c:pt idx="39">
                  <c:v>1.2223312500000002E-3</c:v>
                </c:pt>
                <c:pt idx="40">
                  <c:v>1.3014750000000001E-3</c:v>
                </c:pt>
                <c:pt idx="41">
                  <c:v>1.3894125000000002E-3</c:v>
                </c:pt>
                <c:pt idx="42">
                  <c:v>1.4685562500000001E-3</c:v>
                </c:pt>
                <c:pt idx="43">
                  <c:v>1.5477000000000002E-3</c:v>
                </c:pt>
                <c:pt idx="44">
                  <c:v>1.6268437499999998E-3</c:v>
                </c:pt>
                <c:pt idx="45">
                  <c:v>1.7059875000000006E-3</c:v>
                </c:pt>
                <c:pt idx="46">
                  <c:v>1.7851312500000002E-3</c:v>
                </c:pt>
                <c:pt idx="47">
                  <c:v>1.8730687500000001E-3</c:v>
                </c:pt>
                <c:pt idx="48">
                  <c:v>1.9522125000000004E-3</c:v>
                </c:pt>
                <c:pt idx="49">
                  <c:v>2.0313562500000005E-3</c:v>
                </c:pt>
                <c:pt idx="50">
                  <c:v>2.1105E-3</c:v>
                </c:pt>
                <c:pt idx="51">
                  <c:v>2.1896437500000003E-3</c:v>
                </c:pt>
                <c:pt idx="52">
                  <c:v>2.2687875000000001E-3</c:v>
                </c:pt>
                <c:pt idx="53">
                  <c:v>2.3567250000000005E-3</c:v>
                </c:pt>
                <c:pt idx="54">
                  <c:v>2.4358687500000004E-3</c:v>
                </c:pt>
                <c:pt idx="55">
                  <c:v>2.5150125000000002E-3</c:v>
                </c:pt>
                <c:pt idx="56">
                  <c:v>2.5941562500000005E-3</c:v>
                </c:pt>
                <c:pt idx="57">
                  <c:v>2.6733E-3</c:v>
                </c:pt>
                <c:pt idx="58">
                  <c:v>2.7524437500000003E-3</c:v>
                </c:pt>
                <c:pt idx="59">
                  <c:v>2.8403812500000002E-3</c:v>
                </c:pt>
                <c:pt idx="60">
                  <c:v>2.9195250000000001E-3</c:v>
                </c:pt>
                <c:pt idx="61">
                  <c:v>2.9986687500000008E-3</c:v>
                </c:pt>
                <c:pt idx="62">
                  <c:v>3.0778124999999994E-3</c:v>
                </c:pt>
                <c:pt idx="63">
                  <c:v>3.1569562500000006E-3</c:v>
                </c:pt>
                <c:pt idx="64">
                  <c:v>3.2361000000000004E-3</c:v>
                </c:pt>
                <c:pt idx="65">
                  <c:v>3.3240374999999999E-3</c:v>
                </c:pt>
                <c:pt idx="66">
                  <c:v>3.4031812500000002E-3</c:v>
                </c:pt>
                <c:pt idx="67">
                  <c:v>3.4823250000000005E-3</c:v>
                </c:pt>
                <c:pt idx="68">
                  <c:v>3.5614687500000004E-3</c:v>
                </c:pt>
                <c:pt idx="69">
                  <c:v>3.6406124999999998E-3</c:v>
                </c:pt>
                <c:pt idx="70">
                  <c:v>3.7197562499999997E-3</c:v>
                </c:pt>
                <c:pt idx="71">
                  <c:v>3.8076937500000001E-3</c:v>
                </c:pt>
                <c:pt idx="72">
                  <c:v>3.8868375000000004E-3</c:v>
                </c:pt>
                <c:pt idx="73">
                  <c:v>3.9659812500000002E-3</c:v>
                </c:pt>
                <c:pt idx="74">
                  <c:v>4.0451250000000001E-3</c:v>
                </c:pt>
                <c:pt idx="75">
                  <c:v>4.12426875E-3</c:v>
                </c:pt>
                <c:pt idx="76">
                  <c:v>4.2122062499999995E-3</c:v>
                </c:pt>
                <c:pt idx="77">
                  <c:v>4.2913500000000002E-3</c:v>
                </c:pt>
                <c:pt idx="78">
                  <c:v>4.3704937500000009E-3</c:v>
                </c:pt>
                <c:pt idx="79">
                  <c:v>4.4496375000000008E-3</c:v>
                </c:pt>
                <c:pt idx="80">
                  <c:v>4.5287812499999998E-3</c:v>
                </c:pt>
                <c:pt idx="81">
                  <c:v>4.6079250000000006E-3</c:v>
                </c:pt>
                <c:pt idx="82">
                  <c:v>4.6870687500000004E-3</c:v>
                </c:pt>
                <c:pt idx="83">
                  <c:v>4.7750062500000008E-3</c:v>
                </c:pt>
                <c:pt idx="84">
                  <c:v>4.8541500000000007E-3</c:v>
                </c:pt>
                <c:pt idx="85">
                  <c:v>4.9332937500000014E-3</c:v>
                </c:pt>
                <c:pt idx="86">
                  <c:v>5.0124374999999995E-3</c:v>
                </c:pt>
                <c:pt idx="87">
                  <c:v>5.0915812500000003E-3</c:v>
                </c:pt>
                <c:pt idx="88">
                  <c:v>5.1707249999999993E-3</c:v>
                </c:pt>
                <c:pt idx="89">
                  <c:v>5.2586625000000005E-3</c:v>
                </c:pt>
                <c:pt idx="90">
                  <c:v>5.3378062500000004E-3</c:v>
                </c:pt>
                <c:pt idx="91">
                  <c:v>5.4169500000000002E-3</c:v>
                </c:pt>
                <c:pt idx="92">
                  <c:v>5.496093750000001E-3</c:v>
                </c:pt>
                <c:pt idx="93">
                  <c:v>5.5752375000000009E-3</c:v>
                </c:pt>
                <c:pt idx="94">
                  <c:v>5.6631750000000003E-3</c:v>
                </c:pt>
                <c:pt idx="95">
                  <c:v>5.7423187500000002E-3</c:v>
                </c:pt>
                <c:pt idx="96">
                  <c:v>5.8214625000000009E-3</c:v>
                </c:pt>
                <c:pt idx="97">
                  <c:v>5.9006062499999999E-3</c:v>
                </c:pt>
                <c:pt idx="98">
                  <c:v>5.9797500000000007E-3</c:v>
                </c:pt>
                <c:pt idx="99">
                  <c:v>6.0588937499999997E-3</c:v>
                </c:pt>
                <c:pt idx="100">
                  <c:v>6.1380374999999996E-3</c:v>
                </c:pt>
                <c:pt idx="101">
                  <c:v>6.225974999999999E-3</c:v>
                </c:pt>
                <c:pt idx="102">
                  <c:v>6.3051187499999998E-3</c:v>
                </c:pt>
                <c:pt idx="103">
                  <c:v>6.3842625000000005E-3</c:v>
                </c:pt>
                <c:pt idx="104">
                  <c:v>6.4634062500000013E-3</c:v>
                </c:pt>
                <c:pt idx="105">
                  <c:v>6.5425500000000011E-3</c:v>
                </c:pt>
                <c:pt idx="106">
                  <c:v>6.621693750000001E-3</c:v>
                </c:pt>
                <c:pt idx="107">
                  <c:v>6.7096312500000014E-3</c:v>
                </c:pt>
                <c:pt idx="108">
                  <c:v>6.7887750000000004E-3</c:v>
                </c:pt>
                <c:pt idx="109">
                  <c:v>6.8679187500000002E-3</c:v>
                </c:pt>
                <c:pt idx="110">
                  <c:v>6.947062500000001E-3</c:v>
                </c:pt>
                <c:pt idx="111">
                  <c:v>7.0262062500000009E-3</c:v>
                </c:pt>
                <c:pt idx="112">
                  <c:v>7.1141437500000003E-3</c:v>
                </c:pt>
                <c:pt idx="113">
                  <c:v>7.1932874999999993E-3</c:v>
                </c:pt>
                <c:pt idx="114">
                  <c:v>7.2724312500000001E-3</c:v>
                </c:pt>
                <c:pt idx="115">
                  <c:v>7.351575E-3</c:v>
                </c:pt>
                <c:pt idx="116">
                  <c:v>7.4307187500000007E-3</c:v>
                </c:pt>
                <c:pt idx="117">
                  <c:v>7.5098624999999997E-3</c:v>
                </c:pt>
                <c:pt idx="118">
                  <c:v>7.5890062500000013E-3</c:v>
                </c:pt>
                <c:pt idx="119">
                  <c:v>7.6769437500000008E-3</c:v>
                </c:pt>
                <c:pt idx="120">
                  <c:v>7.7560875000000007E-3</c:v>
                </c:pt>
                <c:pt idx="121">
                  <c:v>7.8352312500000014E-3</c:v>
                </c:pt>
                <c:pt idx="122">
                  <c:v>7.9143750000000013E-3</c:v>
                </c:pt>
                <c:pt idx="123">
                  <c:v>7.9935187500000011E-3</c:v>
                </c:pt>
                <c:pt idx="124">
                  <c:v>8.072662500000001E-3</c:v>
                </c:pt>
                <c:pt idx="125">
                  <c:v>8.1606000000000005E-3</c:v>
                </c:pt>
                <c:pt idx="126">
                  <c:v>8.2397437500000004E-3</c:v>
                </c:pt>
                <c:pt idx="127">
                  <c:v>8.3188875000000002E-3</c:v>
                </c:pt>
                <c:pt idx="128">
                  <c:v>8.3980312500000001E-3</c:v>
                </c:pt>
                <c:pt idx="129">
                  <c:v>8.477175E-3</c:v>
                </c:pt>
                <c:pt idx="130">
                  <c:v>8.5563187499999999E-3</c:v>
                </c:pt>
                <c:pt idx="131">
                  <c:v>8.6442562499999993E-3</c:v>
                </c:pt>
                <c:pt idx="132">
                  <c:v>8.7234000000000009E-3</c:v>
                </c:pt>
                <c:pt idx="133">
                  <c:v>8.8025437499999991E-3</c:v>
                </c:pt>
                <c:pt idx="134">
                  <c:v>8.8816875000000024E-3</c:v>
                </c:pt>
                <c:pt idx="135">
                  <c:v>8.9608312500000006E-3</c:v>
                </c:pt>
                <c:pt idx="136">
                  <c:v>9.0399750000000004E-3</c:v>
                </c:pt>
                <c:pt idx="137">
                  <c:v>9.1279124999999999E-3</c:v>
                </c:pt>
                <c:pt idx="138">
                  <c:v>9.2070562500000015E-3</c:v>
                </c:pt>
                <c:pt idx="139">
                  <c:v>9.2862000000000014E-3</c:v>
                </c:pt>
                <c:pt idx="140">
                  <c:v>9.3653437499999995E-3</c:v>
                </c:pt>
                <c:pt idx="141">
                  <c:v>9.4444875000000011E-3</c:v>
                </c:pt>
                <c:pt idx="142">
                  <c:v>9.5236312499999993E-3</c:v>
                </c:pt>
                <c:pt idx="143">
                  <c:v>9.6115687500000005E-3</c:v>
                </c:pt>
                <c:pt idx="144">
                  <c:v>9.6907125000000004E-3</c:v>
                </c:pt>
                <c:pt idx="145">
                  <c:v>9.769856250000002E-3</c:v>
                </c:pt>
                <c:pt idx="146">
                  <c:v>9.8490000000000019E-3</c:v>
                </c:pt>
                <c:pt idx="147">
                  <c:v>9.9281437500000017E-3</c:v>
                </c:pt>
                <c:pt idx="148">
                  <c:v>1.00072875E-2</c:v>
                </c:pt>
                <c:pt idx="149">
                  <c:v>1.0095225000000001E-2</c:v>
                </c:pt>
                <c:pt idx="150">
                  <c:v>1.0174368750000001E-2</c:v>
                </c:pt>
                <c:pt idx="151">
                  <c:v>1.0253512499999999E-2</c:v>
                </c:pt>
                <c:pt idx="152">
                  <c:v>1.0332656250000002E-2</c:v>
                </c:pt>
                <c:pt idx="153">
                  <c:v>1.0411800000000001E-2</c:v>
                </c:pt>
                <c:pt idx="154">
                  <c:v>1.0490943750000002E-2</c:v>
                </c:pt>
                <c:pt idx="155">
                  <c:v>1.057888125E-2</c:v>
                </c:pt>
                <c:pt idx="156">
                  <c:v>1.0658025000000002E-2</c:v>
                </c:pt>
                <c:pt idx="157">
                  <c:v>1.0737168750000001E-2</c:v>
                </c:pt>
                <c:pt idx="158">
                  <c:v>1.0816312500000001E-2</c:v>
                </c:pt>
                <c:pt idx="159">
                  <c:v>1.0895456250000001E-2</c:v>
                </c:pt>
                <c:pt idx="160">
                  <c:v>1.0983393750000001E-2</c:v>
                </c:pt>
                <c:pt idx="161">
                  <c:v>1.10625375E-2</c:v>
                </c:pt>
                <c:pt idx="162">
                  <c:v>1.114168125E-2</c:v>
                </c:pt>
                <c:pt idx="163">
                  <c:v>1.1220825E-2</c:v>
                </c:pt>
                <c:pt idx="164">
                  <c:v>1.129996875E-2</c:v>
                </c:pt>
                <c:pt idx="165">
                  <c:v>1.1379112500000002E-2</c:v>
                </c:pt>
                <c:pt idx="166">
                  <c:v>1.145825625E-2</c:v>
                </c:pt>
                <c:pt idx="167">
                  <c:v>1.1546193749999999E-2</c:v>
                </c:pt>
                <c:pt idx="168">
                  <c:v>1.1625337500000001E-2</c:v>
                </c:pt>
                <c:pt idx="169">
                  <c:v>1.1704481250000001E-2</c:v>
                </c:pt>
                <c:pt idx="170">
                  <c:v>1.1783625000000002E-2</c:v>
                </c:pt>
                <c:pt idx="171">
                  <c:v>1.1862768750000001E-2</c:v>
                </c:pt>
                <c:pt idx="172">
                  <c:v>1.19419125E-2</c:v>
                </c:pt>
                <c:pt idx="173">
                  <c:v>1.2029850000000002E-2</c:v>
                </c:pt>
                <c:pt idx="174">
                  <c:v>1.2108993750000002E-2</c:v>
                </c:pt>
                <c:pt idx="175">
                  <c:v>1.21881375E-2</c:v>
                </c:pt>
                <c:pt idx="176">
                  <c:v>1.2267281250000001E-2</c:v>
                </c:pt>
                <c:pt idx="177">
                  <c:v>1.2346425000000001E-2</c:v>
                </c:pt>
                <c:pt idx="178">
                  <c:v>1.2434362500000001E-2</c:v>
                </c:pt>
                <c:pt idx="179">
                  <c:v>1.2513506250000002E-2</c:v>
                </c:pt>
                <c:pt idx="180">
                  <c:v>1.2592649999999999E-2</c:v>
                </c:pt>
                <c:pt idx="181">
                  <c:v>1.2671793750000002E-2</c:v>
                </c:pt>
                <c:pt idx="182">
                  <c:v>1.2750937499999998E-2</c:v>
                </c:pt>
                <c:pt idx="183">
                  <c:v>1.2830081250000003E-2</c:v>
                </c:pt>
                <c:pt idx="184">
                  <c:v>1.2918018750000003E-2</c:v>
                </c:pt>
                <c:pt idx="185">
                  <c:v>1.2997162500000001E-2</c:v>
                </c:pt>
                <c:pt idx="186">
                  <c:v>1.3076306250000003E-2</c:v>
                </c:pt>
                <c:pt idx="187">
                  <c:v>1.3155449999999999E-2</c:v>
                </c:pt>
                <c:pt idx="188">
                  <c:v>1.3234593750000001E-2</c:v>
                </c:pt>
                <c:pt idx="189">
                  <c:v>1.3313737500000001E-2</c:v>
                </c:pt>
                <c:pt idx="190">
                  <c:v>1.3392881250000002E-2</c:v>
                </c:pt>
                <c:pt idx="191">
                  <c:v>1.3480818750000002E-2</c:v>
                </c:pt>
                <c:pt idx="192">
                  <c:v>1.3559962500000002E-2</c:v>
                </c:pt>
                <c:pt idx="193">
                  <c:v>1.363910625E-2</c:v>
                </c:pt>
                <c:pt idx="194">
                  <c:v>1.3718250000000001E-2</c:v>
                </c:pt>
                <c:pt idx="195">
                  <c:v>1.3797393749999999E-2</c:v>
                </c:pt>
                <c:pt idx="196">
                  <c:v>1.3885331250000001E-2</c:v>
                </c:pt>
                <c:pt idx="197">
                  <c:v>1.3964475000000002E-2</c:v>
                </c:pt>
                <c:pt idx="198">
                  <c:v>1.4043618750000002E-2</c:v>
                </c:pt>
                <c:pt idx="199">
                  <c:v>1.4122762500000004E-2</c:v>
                </c:pt>
                <c:pt idx="200">
                  <c:v>1.420190625E-2</c:v>
                </c:pt>
                <c:pt idx="201">
                  <c:v>1.4281050000000002E-2</c:v>
                </c:pt>
                <c:pt idx="202">
                  <c:v>1.4360193750000002E-2</c:v>
                </c:pt>
                <c:pt idx="203">
                  <c:v>1.4448131250000003E-2</c:v>
                </c:pt>
                <c:pt idx="204">
                  <c:v>1.4527274999999999E-2</c:v>
                </c:pt>
                <c:pt idx="205">
                  <c:v>1.4606418750000003E-2</c:v>
                </c:pt>
                <c:pt idx="206">
                  <c:v>1.4685562500000001E-2</c:v>
                </c:pt>
                <c:pt idx="207">
                  <c:v>1.4764706250000002E-2</c:v>
                </c:pt>
                <c:pt idx="208">
                  <c:v>1.485264375E-2</c:v>
                </c:pt>
                <c:pt idx="209">
                  <c:v>1.49317875E-2</c:v>
                </c:pt>
                <c:pt idx="210">
                  <c:v>1.5010931250000003E-2</c:v>
                </c:pt>
                <c:pt idx="211">
                  <c:v>1.5090075000000001E-2</c:v>
                </c:pt>
                <c:pt idx="212">
                  <c:v>1.5169218750000005E-2</c:v>
                </c:pt>
                <c:pt idx="213">
                  <c:v>1.5248362500000001E-2</c:v>
                </c:pt>
                <c:pt idx="214">
                  <c:v>1.5336300000000002E-2</c:v>
                </c:pt>
                <c:pt idx="215">
                  <c:v>1.5415443750000001E-2</c:v>
                </c:pt>
                <c:pt idx="216">
                  <c:v>1.54945875E-2</c:v>
                </c:pt>
                <c:pt idx="217">
                  <c:v>1.557373125E-2</c:v>
                </c:pt>
                <c:pt idx="218">
                  <c:v>1.5652875E-2</c:v>
                </c:pt>
                <c:pt idx="219">
                  <c:v>1.573201875E-2</c:v>
                </c:pt>
                <c:pt idx="220">
                  <c:v>1.5819956250000003E-2</c:v>
                </c:pt>
                <c:pt idx="221">
                  <c:v>1.5899100000000003E-2</c:v>
                </c:pt>
                <c:pt idx="222">
                  <c:v>1.5978243749999999E-2</c:v>
                </c:pt>
                <c:pt idx="223">
                  <c:v>1.6057387499999999E-2</c:v>
                </c:pt>
                <c:pt idx="224">
                  <c:v>1.6136531250000002E-2</c:v>
                </c:pt>
                <c:pt idx="225">
                  <c:v>1.6215674999999999E-2</c:v>
                </c:pt>
                <c:pt idx="226">
                  <c:v>1.6303612500000002E-2</c:v>
                </c:pt>
                <c:pt idx="227">
                  <c:v>1.6382756250000005E-2</c:v>
                </c:pt>
                <c:pt idx="228">
                  <c:v>1.6461900000000002E-2</c:v>
                </c:pt>
                <c:pt idx="229">
                  <c:v>1.6541043750000001E-2</c:v>
                </c:pt>
                <c:pt idx="230">
                  <c:v>1.6620187500000001E-2</c:v>
                </c:pt>
                <c:pt idx="231">
                  <c:v>1.6699331250000001E-2</c:v>
                </c:pt>
                <c:pt idx="232">
                  <c:v>1.6787268750000001E-2</c:v>
                </c:pt>
                <c:pt idx="233">
                  <c:v>1.6866412500000001E-2</c:v>
                </c:pt>
                <c:pt idx="234">
                  <c:v>1.6945556250000004E-2</c:v>
                </c:pt>
                <c:pt idx="235">
                  <c:v>1.70247E-2</c:v>
                </c:pt>
                <c:pt idx="236">
                  <c:v>1.710384375E-2</c:v>
                </c:pt>
                <c:pt idx="237">
                  <c:v>1.7182987500000003E-2</c:v>
                </c:pt>
                <c:pt idx="238">
                  <c:v>1.726213125E-2</c:v>
                </c:pt>
                <c:pt idx="239">
                  <c:v>1.7350068750000003E-2</c:v>
                </c:pt>
                <c:pt idx="240">
                  <c:v>1.7429212499999999E-2</c:v>
                </c:pt>
                <c:pt idx="241">
                  <c:v>1.7508356250000003E-2</c:v>
                </c:pt>
                <c:pt idx="242">
                  <c:v>1.7587499999999999E-2</c:v>
                </c:pt>
                <c:pt idx="243">
                  <c:v>1.7666643749999999E-2</c:v>
                </c:pt>
                <c:pt idx="244">
                  <c:v>1.7754581250000002E-2</c:v>
                </c:pt>
                <c:pt idx="245">
                  <c:v>1.7833725000000002E-2</c:v>
                </c:pt>
                <c:pt idx="246">
                  <c:v>1.7912868750000002E-2</c:v>
                </c:pt>
                <c:pt idx="247">
                  <c:v>1.7992012500000001E-2</c:v>
                </c:pt>
                <c:pt idx="248">
                  <c:v>1.8071156250000005E-2</c:v>
                </c:pt>
                <c:pt idx="249">
                  <c:v>1.8150300000000001E-2</c:v>
                </c:pt>
                <c:pt idx="250">
                  <c:v>1.8238237500000001E-2</c:v>
                </c:pt>
                <c:pt idx="251">
                  <c:v>1.8317381250000001E-2</c:v>
                </c:pt>
                <c:pt idx="252">
                  <c:v>1.8396525E-2</c:v>
                </c:pt>
                <c:pt idx="253">
                  <c:v>1.847566875E-2</c:v>
                </c:pt>
                <c:pt idx="254">
                  <c:v>1.8554812500000004E-2</c:v>
                </c:pt>
                <c:pt idx="255">
                  <c:v>1.8633956250000007E-2</c:v>
                </c:pt>
                <c:pt idx="256">
                  <c:v>1.8713100000000003E-2</c:v>
                </c:pt>
                <c:pt idx="257">
                  <c:v>1.8801037499999999E-2</c:v>
                </c:pt>
                <c:pt idx="258">
                  <c:v>1.8880181249999999E-2</c:v>
                </c:pt>
                <c:pt idx="259">
                  <c:v>1.8959325000000003E-2</c:v>
                </c:pt>
                <c:pt idx="260">
                  <c:v>1.9038468750000002E-2</c:v>
                </c:pt>
                <c:pt idx="261">
                  <c:v>1.9117612500000002E-2</c:v>
                </c:pt>
                <c:pt idx="262">
                  <c:v>1.9196756249999999E-2</c:v>
                </c:pt>
                <c:pt idx="263">
                  <c:v>1.9205550000000002E-2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0.45511227841143537</c:v>
                </c:pt>
                <c:pt idx="1">
                  <c:v>0.20129966160505799</c:v>
                </c:pt>
                <c:pt idx="2">
                  <c:v>0.16045625200403174</c:v>
                </c:pt>
                <c:pt idx="3">
                  <c:v>0.41135148241033581</c:v>
                </c:pt>
                <c:pt idx="4">
                  <c:v>0.43469057361092228</c:v>
                </c:pt>
                <c:pt idx="5">
                  <c:v>0.31799511760799015</c:v>
                </c:pt>
                <c:pt idx="6">
                  <c:v>0.39092977760982278</c:v>
                </c:pt>
                <c:pt idx="7">
                  <c:v>0.55722080241400096</c:v>
                </c:pt>
                <c:pt idx="8">
                  <c:v>0.38217761840960285</c:v>
                </c:pt>
                <c:pt idx="9">
                  <c:v>0.41718625521048236</c:v>
                </c:pt>
                <c:pt idx="10">
                  <c:v>0.21296920720535115</c:v>
                </c:pt>
                <c:pt idx="11">
                  <c:v>0.29757341280747701</c:v>
                </c:pt>
                <c:pt idx="12">
                  <c:v>0.40551670961018926</c:v>
                </c:pt>
                <c:pt idx="13">
                  <c:v>0.35008636800879644</c:v>
                </c:pt>
                <c:pt idx="14">
                  <c:v>0.23630829840593759</c:v>
                </c:pt>
                <c:pt idx="15">
                  <c:v>0.43760796001099561</c:v>
                </c:pt>
                <c:pt idx="16">
                  <c:v>0.3559211408089431</c:v>
                </c:pt>
                <c:pt idx="17">
                  <c:v>0.38217761840960285</c:v>
                </c:pt>
                <c:pt idx="18">
                  <c:v>0.44052534641106883</c:v>
                </c:pt>
                <c:pt idx="19">
                  <c:v>0.54555125681370775</c:v>
                </c:pt>
                <c:pt idx="20">
                  <c:v>0.39968193681004266</c:v>
                </c:pt>
                <c:pt idx="21">
                  <c:v>0.25673000320645079</c:v>
                </c:pt>
                <c:pt idx="22">
                  <c:v>0.33841682240850329</c:v>
                </c:pt>
                <c:pt idx="23">
                  <c:v>0.32966466320828336</c:v>
                </c:pt>
                <c:pt idx="24">
                  <c:v>0.49011517589639786</c:v>
                </c:pt>
                <c:pt idx="25">
                  <c:v>0.98893066063096713</c:v>
                </c:pt>
                <c:pt idx="26">
                  <c:v>1.9894272219914921</c:v>
                </c:pt>
                <c:pt idx="27">
                  <c:v>3.0714952878824624</c:v>
                </c:pt>
                <c:pt idx="28">
                  <c:v>4.1534552423987066</c:v>
                </c:pt>
                <c:pt idx="29">
                  <c:v>4.9086220702760937</c:v>
                </c:pt>
                <c:pt idx="30">
                  <c:v>6.0632934453219915</c:v>
                </c:pt>
                <c:pt idx="31">
                  <c:v>6.967053232329202</c:v>
                </c:pt>
                <c:pt idx="32">
                  <c:v>8.1506817350059144</c:v>
                </c:pt>
                <c:pt idx="33">
                  <c:v>9.1038360666707376</c:v>
                </c:pt>
                <c:pt idx="34">
                  <c:v>10.188121149568396</c:v>
                </c:pt>
                <c:pt idx="35">
                  <c:v>11.167287406989768</c:v>
                </c:pt>
                <c:pt idx="36">
                  <c:v>12.117267172248109</c:v>
                </c:pt>
                <c:pt idx="37">
                  <c:v>13.452011297950799</c:v>
                </c:pt>
                <c:pt idx="38">
                  <c:v>14.398903161175365</c:v>
                </c:pt>
                <c:pt idx="39">
                  <c:v>15.342805143868842</c:v>
                </c:pt>
                <c:pt idx="40">
                  <c:v>16.356596720142925</c:v>
                </c:pt>
                <c:pt idx="41">
                  <c:v>17.291526164460798</c:v>
                </c:pt>
                <c:pt idx="42">
                  <c:v>18.386780949996798</c:v>
                </c:pt>
                <c:pt idx="43">
                  <c:v>19.254608111719943</c:v>
                </c:pt>
                <c:pt idx="44">
                  <c:v>20.431323150880878</c:v>
                </c:pt>
                <c:pt idx="45">
                  <c:v>21.421428947528298</c:v>
                </c:pt>
                <c:pt idx="46">
                  <c:v>22.373582328616248</c:v>
                </c:pt>
                <c:pt idx="47">
                  <c:v>23.398431106076966</c:v>
                </c:pt>
                <c:pt idx="48">
                  <c:v>24.662270945853372</c:v>
                </c:pt>
                <c:pt idx="49">
                  <c:v>25.354882329260505</c:v>
                </c:pt>
                <c:pt idx="50">
                  <c:v>26.417524314166823</c:v>
                </c:pt>
                <c:pt idx="51">
                  <c:v>27.445138827844467</c:v>
                </c:pt>
                <c:pt idx="52">
                  <c:v>28.496005595352617</c:v>
                </c:pt>
                <c:pt idx="53">
                  <c:v>29.197070531701208</c:v>
                </c:pt>
                <c:pt idx="54">
                  <c:v>30.45469268101294</c:v>
                </c:pt>
                <c:pt idx="55">
                  <c:v>31.604452070358509</c:v>
                </c:pt>
                <c:pt idx="56">
                  <c:v>32.410384997120417</c:v>
                </c:pt>
                <c:pt idx="57">
                  <c:v>33.580434308065357</c:v>
                </c:pt>
                <c:pt idx="58">
                  <c:v>34.566902812068754</c:v>
                </c:pt>
                <c:pt idx="59">
                  <c:v>35.331818889623534</c:v>
                </c:pt>
                <c:pt idx="60">
                  <c:v>36.574548404334287</c:v>
                </c:pt>
                <c:pt idx="61">
                  <c:v>37.668670406482121</c:v>
                </c:pt>
                <c:pt idx="62">
                  <c:v>38.669542376581241</c:v>
                </c:pt>
                <c:pt idx="63">
                  <c:v>39.763584395196737</c:v>
                </c:pt>
                <c:pt idx="64">
                  <c:v>40.534292304603248</c:v>
                </c:pt>
                <c:pt idx="65">
                  <c:v>41.572804870226513</c:v>
                </c:pt>
                <c:pt idx="66">
                  <c:v>42.733732840951845</c:v>
                </c:pt>
                <c:pt idx="67">
                  <c:v>43.778131631317137</c:v>
                </c:pt>
                <c:pt idx="68">
                  <c:v>44.580785444658432</c:v>
                </c:pt>
                <c:pt idx="69">
                  <c:v>45.639697353796826</c:v>
                </c:pt>
                <c:pt idx="70">
                  <c:v>46.794683935850607</c:v>
                </c:pt>
                <c:pt idx="71">
                  <c:v>47.847596002155896</c:v>
                </c:pt>
                <c:pt idx="72">
                  <c:v>48.591945212640638</c:v>
                </c:pt>
                <c:pt idx="73">
                  <c:v>49.621655766053756</c:v>
                </c:pt>
                <c:pt idx="74">
                  <c:v>50.65717408703491</c:v>
                </c:pt>
                <c:pt idx="75">
                  <c:v>51.500501226010975</c:v>
                </c:pt>
                <c:pt idx="76">
                  <c:v>52.704756061081753</c:v>
                </c:pt>
                <c:pt idx="77">
                  <c:v>53.903291143429961</c:v>
                </c:pt>
                <c:pt idx="78">
                  <c:v>54.749509182515006</c:v>
                </c:pt>
                <c:pt idx="79">
                  <c:v>55.854854384293262</c:v>
                </c:pt>
                <c:pt idx="80">
                  <c:v>56.913608651261377</c:v>
                </c:pt>
                <c:pt idx="81">
                  <c:v>57.969447905706758</c:v>
                </c:pt>
                <c:pt idx="82">
                  <c:v>58.827311879991257</c:v>
                </c:pt>
                <c:pt idx="83">
                  <c:v>59.848109695852251</c:v>
                </c:pt>
                <c:pt idx="84">
                  <c:v>60.831174043468629</c:v>
                </c:pt>
                <c:pt idx="85">
                  <c:v>61.849179665776667</c:v>
                </c:pt>
                <c:pt idx="86">
                  <c:v>62.94870590039212</c:v>
                </c:pt>
                <c:pt idx="87">
                  <c:v>63.882303323989824</c:v>
                </c:pt>
                <c:pt idx="88">
                  <c:v>64.903247384277421</c:v>
                </c:pt>
                <c:pt idx="89">
                  <c:v>65.793114737349995</c:v>
                </c:pt>
                <c:pt idx="90">
                  <c:v>66.904332954105115</c:v>
                </c:pt>
                <c:pt idx="91">
                  <c:v>67.986455603712145</c:v>
                </c:pt>
                <c:pt idx="92">
                  <c:v>69.007464994645247</c:v>
                </c:pt>
                <c:pt idx="93">
                  <c:v>69.856749254980969</c:v>
                </c:pt>
                <c:pt idx="94">
                  <c:v>70.749649271709714</c:v>
                </c:pt>
                <c:pt idx="95">
                  <c:v>71.986137191055761</c:v>
                </c:pt>
                <c:pt idx="96">
                  <c:v>72.992689575543864</c:v>
                </c:pt>
                <c:pt idx="97">
                  <c:v>73.900301675029553</c:v>
                </c:pt>
                <c:pt idx="98">
                  <c:v>75.090294224982557</c:v>
                </c:pt>
                <c:pt idx="99">
                  <c:v>75.788391619329843</c:v>
                </c:pt>
                <c:pt idx="100">
                  <c:v>76.815444369659389</c:v>
                </c:pt>
                <c:pt idx="101">
                  <c:v>77.90361484769771</c:v>
                </c:pt>
                <c:pt idx="102">
                  <c:v>78.942387221112142</c:v>
                </c:pt>
                <c:pt idx="103">
                  <c:v>80.097628001424752</c:v>
                </c:pt>
                <c:pt idx="104">
                  <c:v>80.667852975917668</c:v>
                </c:pt>
                <c:pt idx="105">
                  <c:v>82.038570759079875</c:v>
                </c:pt>
                <c:pt idx="106">
                  <c:v>83.170653213942373</c:v>
                </c:pt>
                <c:pt idx="107">
                  <c:v>84.276573421114719</c:v>
                </c:pt>
                <c:pt idx="108">
                  <c:v>85.213738990258989</c:v>
                </c:pt>
                <c:pt idx="109">
                  <c:v>86.145133815875525</c:v>
                </c:pt>
                <c:pt idx="110">
                  <c:v>86.989259930789373</c:v>
                </c:pt>
                <c:pt idx="111">
                  <c:v>88.366099015512162</c:v>
                </c:pt>
                <c:pt idx="112">
                  <c:v>88.948389384803917</c:v>
                </c:pt>
                <c:pt idx="113">
                  <c:v>90.194367549006671</c:v>
                </c:pt>
                <c:pt idx="114">
                  <c:v>91.382192268606346</c:v>
                </c:pt>
                <c:pt idx="115">
                  <c:v>92.261542088839406</c:v>
                </c:pt>
                <c:pt idx="116">
                  <c:v>93.172972752255262</c:v>
                </c:pt>
                <c:pt idx="117">
                  <c:v>94.061181881562021</c:v>
                </c:pt>
                <c:pt idx="118">
                  <c:v>95.019315554753035</c:v>
                </c:pt>
                <c:pt idx="119">
                  <c:v>96.146409158751666</c:v>
                </c:pt>
                <c:pt idx="120">
                  <c:v>97.026097750882286</c:v>
                </c:pt>
                <c:pt idx="121">
                  <c:v>98.400698909744719</c:v>
                </c:pt>
                <c:pt idx="122">
                  <c:v>99.367860592058776</c:v>
                </c:pt>
                <c:pt idx="123">
                  <c:v>100.31472209370756</c:v>
                </c:pt>
                <c:pt idx="124">
                  <c:v>101.28494821349834</c:v>
                </c:pt>
                <c:pt idx="125">
                  <c:v>102.36598154545966</c:v>
                </c:pt>
                <c:pt idx="126">
                  <c:v>103.42661764812854</c:v>
                </c:pt>
                <c:pt idx="127">
                  <c:v>104.43785203469346</c:v>
                </c:pt>
                <c:pt idx="128">
                  <c:v>105.3239981493012</c:v>
                </c:pt>
                <c:pt idx="129">
                  <c:v>106.27427258469515</c:v>
                </c:pt>
                <c:pt idx="130">
                  <c:v>107.41967899401806</c:v>
                </c:pt>
                <c:pt idx="131">
                  <c:v>108.32663037336809</c:v>
                </c:pt>
                <c:pt idx="132">
                  <c:v>109.34123135759579</c:v>
                </c:pt>
                <c:pt idx="133">
                  <c:v>110.05607123056112</c:v>
                </c:pt>
                <c:pt idx="134">
                  <c:v>111.39692280987001</c:v>
                </c:pt>
                <c:pt idx="135">
                  <c:v>112.53991393863765</c:v>
                </c:pt>
                <c:pt idx="136">
                  <c:v>113.36858271720359</c:v>
                </c:pt>
                <c:pt idx="137">
                  <c:v>114.20630189045421</c:v>
                </c:pt>
                <c:pt idx="138">
                  <c:v>115.55923981781821</c:v>
                </c:pt>
                <c:pt idx="139">
                  <c:v>116.34163762858591</c:v>
                </c:pt>
                <c:pt idx="140">
                  <c:v>117.55504907946492</c:v>
                </c:pt>
                <c:pt idx="141">
                  <c:v>118.42209372445143</c:v>
                </c:pt>
                <c:pt idx="142">
                  <c:v>119.33874346797306</c:v>
                </c:pt>
                <c:pt idx="143">
                  <c:v>120.4916367528534</c:v>
                </c:pt>
                <c:pt idx="144">
                  <c:v>121.12025271715764</c:v>
                </c:pt>
                <c:pt idx="145">
                  <c:v>122.54682697289407</c:v>
                </c:pt>
                <c:pt idx="146">
                  <c:v>123.43773966542003</c:v>
                </c:pt>
                <c:pt idx="147">
                  <c:v>124.62870636707912</c:v>
                </c:pt>
                <c:pt idx="148">
                  <c:v>125.6800243639301</c:v>
                </c:pt>
                <c:pt idx="149">
                  <c:v>126.7434663965491</c:v>
                </c:pt>
                <c:pt idx="150">
                  <c:v>127.5300380231977</c:v>
                </c:pt>
                <c:pt idx="151">
                  <c:v>128.45069364958644</c:v>
                </c:pt>
                <c:pt idx="152">
                  <c:v>129.54621879539195</c:v>
                </c:pt>
                <c:pt idx="153">
                  <c:v>130.44965766167542</c:v>
                </c:pt>
                <c:pt idx="154">
                  <c:v>131.42021359083174</c:v>
                </c:pt>
                <c:pt idx="155">
                  <c:v>132.72918852322312</c:v>
                </c:pt>
                <c:pt idx="156">
                  <c:v>133.59809005246359</c:v>
                </c:pt>
                <c:pt idx="157">
                  <c:v>134.68558422335414</c:v>
                </c:pt>
                <c:pt idx="158">
                  <c:v>135.66836027835464</c:v>
                </c:pt>
                <c:pt idx="159">
                  <c:v>136.68040810885483</c:v>
                </c:pt>
                <c:pt idx="160">
                  <c:v>137.69308422807308</c:v>
                </c:pt>
                <c:pt idx="161">
                  <c:v>138.35585566844409</c:v>
                </c:pt>
                <c:pt idx="162">
                  <c:v>139.59849617154785</c:v>
                </c:pt>
                <c:pt idx="163">
                  <c:v>140.57618568421475</c:v>
                </c:pt>
                <c:pt idx="164">
                  <c:v>141.52489100607943</c:v>
                </c:pt>
                <c:pt idx="165">
                  <c:v>142.69226466471073</c:v>
                </c:pt>
                <c:pt idx="166">
                  <c:v>143.58300647682756</c:v>
                </c:pt>
                <c:pt idx="167">
                  <c:v>144.63473242159577</c:v>
                </c:pt>
                <c:pt idx="168">
                  <c:v>145.69771438652938</c:v>
                </c:pt>
                <c:pt idx="169">
                  <c:v>146.80165826462868</c:v>
                </c:pt>
                <c:pt idx="170">
                  <c:v>147.81834962260078</c:v>
                </c:pt>
                <c:pt idx="171">
                  <c:v>148.83520718571719</c:v>
                </c:pt>
                <c:pt idx="172">
                  <c:v>149.8143464334793</c:v>
                </c:pt>
                <c:pt idx="173">
                  <c:v>150.79723028257783</c:v>
                </c:pt>
                <c:pt idx="174">
                  <c:v>151.75631774542336</c:v>
                </c:pt>
                <c:pt idx="175">
                  <c:v>152.96040874865835</c:v>
                </c:pt>
                <c:pt idx="176">
                  <c:v>153.92276074368868</c:v>
                </c:pt>
                <c:pt idx="177">
                  <c:v>155.03394745148182</c:v>
                </c:pt>
                <c:pt idx="178">
                  <c:v>155.99739294836101</c:v>
                </c:pt>
                <c:pt idx="179">
                  <c:v>157.16435428369934</c:v>
                </c:pt>
                <c:pt idx="180">
                  <c:v>158.17408393794261</c:v>
                </c:pt>
                <c:pt idx="181">
                  <c:v>159.0965341250577</c:v>
                </c:pt>
                <c:pt idx="182">
                  <c:v>160.37777995865912</c:v>
                </c:pt>
                <c:pt idx="183">
                  <c:v>161.023611118974</c:v>
                </c:pt>
                <c:pt idx="184">
                  <c:v>162.32358677598216</c:v>
                </c:pt>
                <c:pt idx="185">
                  <c:v>163.38093339928247</c:v>
                </c:pt>
                <c:pt idx="186">
                  <c:v>164.39473588401802</c:v>
                </c:pt>
                <c:pt idx="187">
                  <c:v>165.00920315889738</c:v>
                </c:pt>
                <c:pt idx="188">
                  <c:v>166.12253806912705</c:v>
                </c:pt>
                <c:pt idx="189">
                  <c:v>167.18358365576088</c:v>
                </c:pt>
                <c:pt idx="190">
                  <c:v>168.2827522439697</c:v>
                </c:pt>
                <c:pt idx="191">
                  <c:v>169.23140865107416</c:v>
                </c:pt>
                <c:pt idx="192">
                  <c:v>170.1501564033702</c:v>
                </c:pt>
                <c:pt idx="193">
                  <c:v>171.38707327126437</c:v>
                </c:pt>
                <c:pt idx="194">
                  <c:v>172.32081955802224</c:v>
                </c:pt>
                <c:pt idx="195">
                  <c:v>173.09138862080118</c:v>
                </c:pt>
                <c:pt idx="196">
                  <c:v>174.23080750620665</c:v>
                </c:pt>
                <c:pt idx="197">
                  <c:v>175.37818448080256</c:v>
                </c:pt>
                <c:pt idx="198">
                  <c:v>176.45284246993637</c:v>
                </c:pt>
                <c:pt idx="199">
                  <c:v>177.45768957492629</c:v>
                </c:pt>
                <c:pt idx="200">
                  <c:v>178.32851340093541</c:v>
                </c:pt>
                <c:pt idx="201">
                  <c:v>179.45344873880535</c:v>
                </c:pt>
                <c:pt idx="202">
                  <c:v>180.67785323775922</c:v>
                </c:pt>
                <c:pt idx="203">
                  <c:v>181.46585801574034</c:v>
                </c:pt>
                <c:pt idx="204">
                  <c:v>182.54772728092996</c:v>
                </c:pt>
                <c:pt idx="205">
                  <c:v>183.54225834762707</c:v>
                </c:pt>
                <c:pt idx="206">
                  <c:v>184.68006498478209</c:v>
                </c:pt>
                <c:pt idx="207">
                  <c:v>185.53784572978503</c:v>
                </c:pt>
                <c:pt idx="208">
                  <c:v>186.7737507140364</c:v>
                </c:pt>
                <c:pt idx="209">
                  <c:v>187.69916221561587</c:v>
                </c:pt>
                <c:pt idx="210">
                  <c:v>188.65400130060243</c:v>
                </c:pt>
                <c:pt idx="211">
                  <c:v>189.50686376524646</c:v>
                </c:pt>
                <c:pt idx="212">
                  <c:v>190.7396040771155</c:v>
                </c:pt>
                <c:pt idx="213">
                  <c:v>191.9142029614535</c:v>
                </c:pt>
                <c:pt idx="214">
                  <c:v>192.77208799831237</c:v>
                </c:pt>
                <c:pt idx="215">
                  <c:v>193.96474733782168</c:v>
                </c:pt>
                <c:pt idx="216">
                  <c:v>194.86555731475681</c:v>
                </c:pt>
                <c:pt idx="217">
                  <c:v>195.78413135194697</c:v>
                </c:pt>
                <c:pt idx="218">
                  <c:v>196.95420304211925</c:v>
                </c:pt>
                <c:pt idx="219">
                  <c:v>197.95800713306807</c:v>
                </c:pt>
                <c:pt idx="220">
                  <c:v>199.0278652748614</c:v>
                </c:pt>
                <c:pt idx="221">
                  <c:v>200.25137269573821</c:v>
                </c:pt>
                <c:pt idx="222">
                  <c:v>201.06895130099505</c:v>
                </c:pt>
                <c:pt idx="223">
                  <c:v>201.97152035530263</c:v>
                </c:pt>
                <c:pt idx="224">
                  <c:v>203.17246662297231</c:v>
                </c:pt>
                <c:pt idx="225">
                  <c:v>204.03755394099397</c:v>
                </c:pt>
                <c:pt idx="226">
                  <c:v>205.31379006367851</c:v>
                </c:pt>
                <c:pt idx="227">
                  <c:v>206.14726179905199</c:v>
                </c:pt>
                <c:pt idx="228">
                  <c:v>207.25580629717371</c:v>
                </c:pt>
                <c:pt idx="229">
                  <c:v>207.90265712151643</c:v>
                </c:pt>
                <c:pt idx="230">
                  <c:v>209.20765918348138</c:v>
                </c:pt>
                <c:pt idx="231">
                  <c:v>209.89594058351787</c:v>
                </c:pt>
                <c:pt idx="232">
                  <c:v>211.20916671978577</c:v>
                </c:pt>
                <c:pt idx="233">
                  <c:v>212.23432883000874</c:v>
                </c:pt>
                <c:pt idx="234">
                  <c:v>213.31242490282244</c:v>
                </c:pt>
                <c:pt idx="235">
                  <c:v>214.13631464553009</c:v>
                </c:pt>
                <c:pt idx="236">
                  <c:v>215.10966049921657</c:v>
                </c:pt>
                <c:pt idx="237">
                  <c:v>215.98381140950431</c:v>
                </c:pt>
                <c:pt idx="238">
                  <c:v>217.11278778469648</c:v>
                </c:pt>
                <c:pt idx="239">
                  <c:v>218.08892563110297</c:v>
                </c:pt>
                <c:pt idx="240">
                  <c:v>218.8351659725775</c:v>
                </c:pt>
                <c:pt idx="241">
                  <c:v>219.99432151318413</c:v>
                </c:pt>
                <c:pt idx="242">
                  <c:v>221.2591658992927</c:v>
                </c:pt>
                <c:pt idx="243">
                  <c:v>222.07063551717491</c:v>
                </c:pt>
                <c:pt idx="244">
                  <c:v>223.10106240635952</c:v>
                </c:pt>
                <c:pt idx="245">
                  <c:v>223.86333401852693</c:v>
                </c:pt>
                <c:pt idx="246">
                  <c:v>224.72541586153318</c:v>
                </c:pt>
                <c:pt idx="247">
                  <c:v>225.84838505437531</c:v>
                </c:pt>
                <c:pt idx="248">
                  <c:v>226.74033190439545</c:v>
                </c:pt>
                <c:pt idx="249">
                  <c:v>227.50370298933166</c:v>
                </c:pt>
                <c:pt idx="250">
                  <c:v>228.86998247715621</c:v>
                </c:pt>
                <c:pt idx="251">
                  <c:v>229.51386337327978</c:v>
                </c:pt>
                <c:pt idx="252">
                  <c:v>230.6267100537973</c:v>
                </c:pt>
                <c:pt idx="253">
                  <c:v>231.52308763616625</c:v>
                </c:pt>
                <c:pt idx="254">
                  <c:v>232.57212092945886</c:v>
                </c:pt>
                <c:pt idx="255">
                  <c:v>233.37826628531403</c:v>
                </c:pt>
                <c:pt idx="256">
                  <c:v>234.3048457747845</c:v>
                </c:pt>
                <c:pt idx="257">
                  <c:v>235.18721863243283</c:v>
                </c:pt>
                <c:pt idx="258">
                  <c:v>236.16426023851525</c:v>
                </c:pt>
                <c:pt idx="259">
                  <c:v>237.02436531740057</c:v>
                </c:pt>
                <c:pt idx="260">
                  <c:v>237.99910235779643</c:v>
                </c:pt>
                <c:pt idx="261">
                  <c:v>236.45564923467839</c:v>
                </c:pt>
                <c:pt idx="262">
                  <c:v>236.09078481456007</c:v>
                </c:pt>
                <c:pt idx="263">
                  <c:v>160.76461944316961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7D-4A6E-9071-770698403D10}"/>
            </c:ext>
          </c:extLst>
        </c:ser>
        <c:ser>
          <c:idx val="1"/>
          <c:order val="1"/>
          <c:tx>
            <c:v>S2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8.1506250000000019E-5</c:v>
                </c:pt>
                <c:pt idx="32">
                  <c:v>1.6301250000000004E-4</c:v>
                </c:pt>
                <c:pt idx="33">
                  <c:v>2.4451875000000003E-4</c:v>
                </c:pt>
                <c:pt idx="34">
                  <c:v>3.3508125000000007E-4</c:v>
                </c:pt>
                <c:pt idx="35">
                  <c:v>4.1658750000000001E-4</c:v>
                </c:pt>
                <c:pt idx="36">
                  <c:v>4.9809375000000006E-4</c:v>
                </c:pt>
                <c:pt idx="37">
                  <c:v>5.7959999999999999E-4</c:v>
                </c:pt>
                <c:pt idx="38">
                  <c:v>6.6110624999999993E-4</c:v>
                </c:pt>
                <c:pt idx="39">
                  <c:v>7.5166874999999997E-4</c:v>
                </c:pt>
                <c:pt idx="40">
                  <c:v>8.3317500000000002E-4</c:v>
                </c:pt>
                <c:pt idx="41">
                  <c:v>9.1468125000000006E-4</c:v>
                </c:pt>
                <c:pt idx="42">
                  <c:v>9.9618750000000011E-4</c:v>
                </c:pt>
                <c:pt idx="43">
                  <c:v>1.07769375E-3</c:v>
                </c:pt>
                <c:pt idx="44">
                  <c:v>1.1592E-3</c:v>
                </c:pt>
                <c:pt idx="45">
                  <c:v>1.2497624999999999E-3</c:v>
                </c:pt>
                <c:pt idx="46">
                  <c:v>1.3312687499999999E-3</c:v>
                </c:pt>
                <c:pt idx="47">
                  <c:v>1.412775E-3</c:v>
                </c:pt>
                <c:pt idx="48">
                  <c:v>1.4942812499999999E-3</c:v>
                </c:pt>
                <c:pt idx="49">
                  <c:v>1.5757875000000001E-3</c:v>
                </c:pt>
                <c:pt idx="50">
                  <c:v>1.6572937499999998E-3</c:v>
                </c:pt>
                <c:pt idx="51">
                  <c:v>1.7387999999999998E-3</c:v>
                </c:pt>
                <c:pt idx="52">
                  <c:v>1.8293624999999999E-3</c:v>
                </c:pt>
                <c:pt idx="53">
                  <c:v>1.9108687500000001E-3</c:v>
                </c:pt>
                <c:pt idx="54">
                  <c:v>1.9923750000000002E-3</c:v>
                </c:pt>
                <c:pt idx="55">
                  <c:v>2.0738812499999999E-3</c:v>
                </c:pt>
                <c:pt idx="56">
                  <c:v>2.1553875000000001E-3</c:v>
                </c:pt>
                <c:pt idx="57">
                  <c:v>2.24595E-3</c:v>
                </c:pt>
                <c:pt idx="58">
                  <c:v>2.3274562500000002E-3</c:v>
                </c:pt>
                <c:pt idx="59">
                  <c:v>2.4089624999999999E-3</c:v>
                </c:pt>
                <c:pt idx="60">
                  <c:v>2.4904687500000005E-3</c:v>
                </c:pt>
                <c:pt idx="61">
                  <c:v>2.5719750000000002E-3</c:v>
                </c:pt>
                <c:pt idx="62">
                  <c:v>2.6534812500000004E-3</c:v>
                </c:pt>
                <c:pt idx="63">
                  <c:v>2.7440437500000003E-3</c:v>
                </c:pt>
                <c:pt idx="64">
                  <c:v>2.82555E-3</c:v>
                </c:pt>
                <c:pt idx="65">
                  <c:v>2.9070562500000002E-3</c:v>
                </c:pt>
                <c:pt idx="66">
                  <c:v>2.9885624999999999E-3</c:v>
                </c:pt>
                <c:pt idx="67">
                  <c:v>3.0700687500000005E-3</c:v>
                </c:pt>
                <c:pt idx="68">
                  <c:v>3.1515750000000002E-3</c:v>
                </c:pt>
                <c:pt idx="69">
                  <c:v>3.2330812500000004E-3</c:v>
                </c:pt>
                <c:pt idx="70">
                  <c:v>3.3236437499999999E-3</c:v>
                </c:pt>
                <c:pt idx="71">
                  <c:v>3.40515E-3</c:v>
                </c:pt>
                <c:pt idx="72">
                  <c:v>3.4866562500000002E-3</c:v>
                </c:pt>
                <c:pt idx="73">
                  <c:v>3.5681624999999999E-3</c:v>
                </c:pt>
                <c:pt idx="74">
                  <c:v>3.64966875E-3</c:v>
                </c:pt>
                <c:pt idx="75">
                  <c:v>3.74023125E-3</c:v>
                </c:pt>
                <c:pt idx="76">
                  <c:v>3.8217375000000001E-3</c:v>
                </c:pt>
                <c:pt idx="77">
                  <c:v>3.9032437499999999E-3</c:v>
                </c:pt>
                <c:pt idx="78">
                  <c:v>3.9847500000000004E-3</c:v>
                </c:pt>
                <c:pt idx="79">
                  <c:v>4.0662562499999997E-3</c:v>
                </c:pt>
                <c:pt idx="80">
                  <c:v>4.1477624999999999E-3</c:v>
                </c:pt>
                <c:pt idx="81">
                  <c:v>4.2383250000000003E-3</c:v>
                </c:pt>
                <c:pt idx="82">
                  <c:v>4.3198312500000004E-3</c:v>
                </c:pt>
                <c:pt idx="83">
                  <c:v>4.4013375000000006E-3</c:v>
                </c:pt>
                <c:pt idx="84">
                  <c:v>4.4828437499999998E-3</c:v>
                </c:pt>
                <c:pt idx="85">
                  <c:v>4.56435E-3</c:v>
                </c:pt>
                <c:pt idx="86">
                  <c:v>4.6458562500000002E-3</c:v>
                </c:pt>
                <c:pt idx="87">
                  <c:v>4.7273625000000003E-3</c:v>
                </c:pt>
                <c:pt idx="88">
                  <c:v>4.8179249999999998E-3</c:v>
                </c:pt>
                <c:pt idx="89">
                  <c:v>4.8994312500000008E-3</c:v>
                </c:pt>
                <c:pt idx="90">
                  <c:v>4.980937500000001E-3</c:v>
                </c:pt>
                <c:pt idx="91">
                  <c:v>5.0624437499999994E-3</c:v>
                </c:pt>
                <c:pt idx="92">
                  <c:v>5.1439500000000004E-3</c:v>
                </c:pt>
                <c:pt idx="93">
                  <c:v>5.2345124999999999E-3</c:v>
                </c:pt>
                <c:pt idx="94">
                  <c:v>5.3160187500000001E-3</c:v>
                </c:pt>
                <c:pt idx="95">
                  <c:v>5.3975249999999994E-3</c:v>
                </c:pt>
                <c:pt idx="96">
                  <c:v>5.4790312500000004E-3</c:v>
                </c:pt>
                <c:pt idx="97">
                  <c:v>5.5605375000000005E-3</c:v>
                </c:pt>
                <c:pt idx="98">
                  <c:v>5.6420437499999998E-3</c:v>
                </c:pt>
                <c:pt idx="99">
                  <c:v>5.7326062499999993E-3</c:v>
                </c:pt>
                <c:pt idx="100">
                  <c:v>5.8141125000000004E-3</c:v>
                </c:pt>
                <c:pt idx="101">
                  <c:v>5.8956187500000005E-3</c:v>
                </c:pt>
                <c:pt idx="102">
                  <c:v>5.9771249999999998E-3</c:v>
                </c:pt>
                <c:pt idx="103">
                  <c:v>6.0586312500000008E-3</c:v>
                </c:pt>
                <c:pt idx="104">
                  <c:v>6.140137500000001E-3</c:v>
                </c:pt>
                <c:pt idx="105">
                  <c:v>6.2307000000000005E-3</c:v>
                </c:pt>
                <c:pt idx="106">
                  <c:v>6.3122062500000006E-3</c:v>
                </c:pt>
                <c:pt idx="107">
                  <c:v>6.3937125000000008E-3</c:v>
                </c:pt>
                <c:pt idx="108">
                  <c:v>6.4752187500000001E-3</c:v>
                </c:pt>
                <c:pt idx="109">
                  <c:v>6.5567249999999985E-3</c:v>
                </c:pt>
                <c:pt idx="110">
                  <c:v>6.6382312499999995E-3</c:v>
                </c:pt>
                <c:pt idx="111">
                  <c:v>6.7287937500000007E-3</c:v>
                </c:pt>
                <c:pt idx="112">
                  <c:v>6.8103E-3</c:v>
                </c:pt>
                <c:pt idx="113">
                  <c:v>6.8918062500000002E-3</c:v>
                </c:pt>
                <c:pt idx="114">
                  <c:v>6.9733125000000003E-3</c:v>
                </c:pt>
                <c:pt idx="115">
                  <c:v>7.0548187500000005E-3</c:v>
                </c:pt>
                <c:pt idx="116">
                  <c:v>7.1363249999999998E-3</c:v>
                </c:pt>
                <c:pt idx="117">
                  <c:v>7.2178312499999999E-3</c:v>
                </c:pt>
                <c:pt idx="118">
                  <c:v>7.3083937500000003E-3</c:v>
                </c:pt>
                <c:pt idx="119">
                  <c:v>7.3899000000000013E-3</c:v>
                </c:pt>
                <c:pt idx="120">
                  <c:v>7.4714062499999997E-3</c:v>
                </c:pt>
                <c:pt idx="121">
                  <c:v>7.5529124999999999E-3</c:v>
                </c:pt>
                <c:pt idx="122">
                  <c:v>7.6344187499999992E-3</c:v>
                </c:pt>
                <c:pt idx="123">
                  <c:v>7.7249812500000004E-3</c:v>
                </c:pt>
                <c:pt idx="124">
                  <c:v>7.8064874999999997E-3</c:v>
                </c:pt>
                <c:pt idx="125">
                  <c:v>7.887993749999999E-3</c:v>
                </c:pt>
                <c:pt idx="126">
                  <c:v>7.9695000000000009E-3</c:v>
                </c:pt>
                <c:pt idx="127">
                  <c:v>8.0510062499999993E-3</c:v>
                </c:pt>
                <c:pt idx="128">
                  <c:v>8.1325124999999995E-3</c:v>
                </c:pt>
                <c:pt idx="129">
                  <c:v>8.2230750000000016E-3</c:v>
                </c:pt>
                <c:pt idx="130">
                  <c:v>8.3045812500000017E-3</c:v>
                </c:pt>
                <c:pt idx="131">
                  <c:v>8.3860875000000001E-3</c:v>
                </c:pt>
                <c:pt idx="132">
                  <c:v>8.4675937500000003E-3</c:v>
                </c:pt>
                <c:pt idx="133">
                  <c:v>8.5491000000000004E-3</c:v>
                </c:pt>
                <c:pt idx="134">
                  <c:v>8.6306062500000006E-3</c:v>
                </c:pt>
                <c:pt idx="135">
                  <c:v>8.7211687499999992E-3</c:v>
                </c:pt>
                <c:pt idx="136">
                  <c:v>8.8026749999999994E-3</c:v>
                </c:pt>
                <c:pt idx="137">
                  <c:v>8.8841812500000013E-3</c:v>
                </c:pt>
                <c:pt idx="138">
                  <c:v>8.9656874999999997E-3</c:v>
                </c:pt>
                <c:pt idx="139">
                  <c:v>9.0471937499999999E-3</c:v>
                </c:pt>
                <c:pt idx="140">
                  <c:v>9.1287E-3</c:v>
                </c:pt>
                <c:pt idx="141">
                  <c:v>9.2192625000000004E-3</c:v>
                </c:pt>
                <c:pt idx="142">
                  <c:v>9.3007687499999988E-3</c:v>
                </c:pt>
                <c:pt idx="143">
                  <c:v>9.3822750000000007E-3</c:v>
                </c:pt>
                <c:pt idx="144">
                  <c:v>9.4637812499999991E-3</c:v>
                </c:pt>
                <c:pt idx="145">
                  <c:v>9.545287500000001E-3</c:v>
                </c:pt>
                <c:pt idx="146">
                  <c:v>9.6267937499999994E-3</c:v>
                </c:pt>
                <c:pt idx="147">
                  <c:v>9.7173562499999998E-3</c:v>
                </c:pt>
                <c:pt idx="148">
                  <c:v>9.7988625000000017E-3</c:v>
                </c:pt>
                <c:pt idx="149">
                  <c:v>9.8803687500000001E-3</c:v>
                </c:pt>
                <c:pt idx="150">
                  <c:v>9.961875000000002E-3</c:v>
                </c:pt>
                <c:pt idx="151">
                  <c:v>1.004338125E-2</c:v>
                </c:pt>
                <c:pt idx="152">
                  <c:v>1.0124887499999999E-2</c:v>
                </c:pt>
                <c:pt idx="153">
                  <c:v>1.0206393750000001E-2</c:v>
                </c:pt>
                <c:pt idx="154">
                  <c:v>1.0296956249999999E-2</c:v>
                </c:pt>
                <c:pt idx="155">
                  <c:v>1.0378462499999998E-2</c:v>
                </c:pt>
                <c:pt idx="156">
                  <c:v>1.045996875E-2</c:v>
                </c:pt>
                <c:pt idx="157">
                  <c:v>1.0541475E-2</c:v>
                </c:pt>
                <c:pt idx="158">
                  <c:v>1.0622981250000002E-2</c:v>
                </c:pt>
                <c:pt idx="159">
                  <c:v>1.071354375E-2</c:v>
                </c:pt>
                <c:pt idx="160">
                  <c:v>1.0795049999999999E-2</c:v>
                </c:pt>
                <c:pt idx="161">
                  <c:v>1.0876556250000001E-2</c:v>
                </c:pt>
                <c:pt idx="162">
                  <c:v>1.0958062500000001E-2</c:v>
                </c:pt>
                <c:pt idx="163">
                  <c:v>1.1039568749999999E-2</c:v>
                </c:pt>
                <c:pt idx="164">
                  <c:v>1.1121075000000001E-2</c:v>
                </c:pt>
                <c:pt idx="165">
                  <c:v>1.12116375E-2</c:v>
                </c:pt>
                <c:pt idx="166">
                  <c:v>1.1293143750000002E-2</c:v>
                </c:pt>
                <c:pt idx="167">
                  <c:v>1.137465E-2</c:v>
                </c:pt>
                <c:pt idx="168">
                  <c:v>1.145615625E-2</c:v>
                </c:pt>
                <c:pt idx="169">
                  <c:v>1.15376625E-2</c:v>
                </c:pt>
                <c:pt idx="170">
                  <c:v>1.1619168749999999E-2</c:v>
                </c:pt>
                <c:pt idx="171">
                  <c:v>1.1709731249999999E-2</c:v>
                </c:pt>
                <c:pt idx="172">
                  <c:v>1.1791237500000001E-2</c:v>
                </c:pt>
                <c:pt idx="173">
                  <c:v>1.1872743749999999E-2</c:v>
                </c:pt>
                <c:pt idx="174">
                  <c:v>1.195425E-2</c:v>
                </c:pt>
                <c:pt idx="175">
                  <c:v>1.203575625E-2</c:v>
                </c:pt>
                <c:pt idx="176">
                  <c:v>1.2117262500000002E-2</c:v>
                </c:pt>
                <c:pt idx="177">
                  <c:v>1.2207825E-2</c:v>
                </c:pt>
                <c:pt idx="178">
                  <c:v>1.228933125E-2</c:v>
                </c:pt>
                <c:pt idx="179">
                  <c:v>1.2370837500000002E-2</c:v>
                </c:pt>
                <c:pt idx="180">
                  <c:v>1.2452343750000001E-2</c:v>
                </c:pt>
                <c:pt idx="181">
                  <c:v>1.2533849999999999E-2</c:v>
                </c:pt>
                <c:pt idx="182">
                  <c:v>1.2615356250000001E-2</c:v>
                </c:pt>
                <c:pt idx="183">
                  <c:v>1.2705918749999998E-2</c:v>
                </c:pt>
                <c:pt idx="184">
                  <c:v>1.2787424999999998E-2</c:v>
                </c:pt>
                <c:pt idx="185">
                  <c:v>1.286893125E-2</c:v>
                </c:pt>
                <c:pt idx="186">
                  <c:v>1.29504375E-2</c:v>
                </c:pt>
                <c:pt idx="187">
                  <c:v>1.3031943750000002E-2</c:v>
                </c:pt>
                <c:pt idx="188">
                  <c:v>1.3113449999999997E-2</c:v>
                </c:pt>
                <c:pt idx="189">
                  <c:v>1.3204012499999999E-2</c:v>
                </c:pt>
                <c:pt idx="190">
                  <c:v>1.3285518750000001E-2</c:v>
                </c:pt>
                <c:pt idx="191">
                  <c:v>1.3367024999999999E-2</c:v>
                </c:pt>
                <c:pt idx="192">
                  <c:v>1.344853125E-2</c:v>
                </c:pt>
                <c:pt idx="193">
                  <c:v>1.3530037500000001E-2</c:v>
                </c:pt>
                <c:pt idx="194">
                  <c:v>1.3611543750000002E-2</c:v>
                </c:pt>
                <c:pt idx="195">
                  <c:v>1.3702106250000002E-2</c:v>
                </c:pt>
                <c:pt idx="196">
                  <c:v>1.37836125E-2</c:v>
                </c:pt>
                <c:pt idx="197">
                  <c:v>1.3865118750000001E-2</c:v>
                </c:pt>
                <c:pt idx="198">
                  <c:v>1.3946625000000001E-2</c:v>
                </c:pt>
                <c:pt idx="199">
                  <c:v>1.4028131249999999E-2</c:v>
                </c:pt>
                <c:pt idx="200">
                  <c:v>1.4109637500000001E-2</c:v>
                </c:pt>
                <c:pt idx="201">
                  <c:v>1.4200200000000003E-2</c:v>
                </c:pt>
                <c:pt idx="202">
                  <c:v>1.428170625E-2</c:v>
                </c:pt>
                <c:pt idx="203">
                  <c:v>1.43632125E-2</c:v>
                </c:pt>
                <c:pt idx="204">
                  <c:v>1.444471875E-2</c:v>
                </c:pt>
                <c:pt idx="205">
                  <c:v>1.4526225000000002E-2</c:v>
                </c:pt>
                <c:pt idx="206">
                  <c:v>1.4607731250000002E-2</c:v>
                </c:pt>
                <c:pt idx="207">
                  <c:v>1.4698293750000001E-2</c:v>
                </c:pt>
                <c:pt idx="208">
                  <c:v>1.4779800000000003E-2</c:v>
                </c:pt>
                <c:pt idx="209">
                  <c:v>1.4861306249999999E-2</c:v>
                </c:pt>
                <c:pt idx="210">
                  <c:v>1.4942812499999998E-2</c:v>
                </c:pt>
                <c:pt idx="211">
                  <c:v>1.5024318750000001E-2</c:v>
                </c:pt>
                <c:pt idx="212">
                  <c:v>1.5105825E-2</c:v>
                </c:pt>
                <c:pt idx="213">
                  <c:v>1.5196387499999998E-2</c:v>
                </c:pt>
                <c:pt idx="214">
                  <c:v>1.527789375E-2</c:v>
                </c:pt>
                <c:pt idx="215">
                  <c:v>1.53594E-2</c:v>
                </c:pt>
                <c:pt idx="216">
                  <c:v>1.5440906250000002E-2</c:v>
                </c:pt>
                <c:pt idx="217">
                  <c:v>1.5522412499999997E-2</c:v>
                </c:pt>
                <c:pt idx="218">
                  <c:v>1.5603918750000001E-2</c:v>
                </c:pt>
                <c:pt idx="219">
                  <c:v>1.569448125E-2</c:v>
                </c:pt>
                <c:pt idx="220">
                  <c:v>1.5775987499999998E-2</c:v>
                </c:pt>
                <c:pt idx="221">
                  <c:v>1.585749375E-2</c:v>
                </c:pt>
                <c:pt idx="222">
                  <c:v>1.5939000000000002E-2</c:v>
                </c:pt>
                <c:pt idx="223">
                  <c:v>1.602050625E-2</c:v>
                </c:pt>
                <c:pt idx="224">
                  <c:v>1.6102012499999999E-2</c:v>
                </c:pt>
                <c:pt idx="225">
                  <c:v>1.6192575000000001E-2</c:v>
                </c:pt>
                <c:pt idx="226">
                  <c:v>1.6274081250000003E-2</c:v>
                </c:pt>
                <c:pt idx="227">
                  <c:v>1.6355587500000001E-2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0.27406513684632178</c:v>
                </c:pt>
                <c:pt idx="1">
                  <c:v>0.29042723456849018</c:v>
                </c:pt>
                <c:pt idx="2">
                  <c:v>0.22293358146454528</c:v>
                </c:pt>
                <c:pt idx="3">
                  <c:v>0.38859982090150103</c:v>
                </c:pt>
                <c:pt idx="4">
                  <c:v>0.17998307494385307</c:v>
                </c:pt>
                <c:pt idx="5">
                  <c:v>0.31087985672120072</c:v>
                </c:pt>
                <c:pt idx="6">
                  <c:v>0.17180202608276884</c:v>
                </c:pt>
                <c:pt idx="7">
                  <c:v>0.23725041697144272</c:v>
                </c:pt>
                <c:pt idx="8">
                  <c:v>0.38450929647095888</c:v>
                </c:pt>
                <c:pt idx="9">
                  <c:v>0.3292872166586403</c:v>
                </c:pt>
                <c:pt idx="10">
                  <c:v>0.21066200817291891</c:v>
                </c:pt>
                <c:pt idx="11">
                  <c:v>0.27406513684632178</c:v>
                </c:pt>
                <c:pt idx="12">
                  <c:v>0.21679779481873213</c:v>
                </c:pt>
                <c:pt idx="13">
                  <c:v>0.24747672804779797</c:v>
                </c:pt>
                <c:pt idx="14">
                  <c:v>0.23929567918671377</c:v>
                </c:pt>
                <c:pt idx="15">
                  <c:v>0.35587562545716406</c:v>
                </c:pt>
                <c:pt idx="16">
                  <c:v>0.38041877204041674</c:v>
                </c:pt>
                <c:pt idx="17">
                  <c:v>0.37223772317933257</c:v>
                </c:pt>
                <c:pt idx="18">
                  <c:v>0.23520515475617162</c:v>
                </c:pt>
                <c:pt idx="19">
                  <c:v>0.35383036324189293</c:v>
                </c:pt>
                <c:pt idx="20">
                  <c:v>0.21270727038819001</c:v>
                </c:pt>
                <c:pt idx="21">
                  <c:v>0.30474407007538756</c:v>
                </c:pt>
                <c:pt idx="22">
                  <c:v>0.36814719874879037</c:v>
                </c:pt>
                <c:pt idx="23">
                  <c:v>0.30883459450592965</c:v>
                </c:pt>
                <c:pt idx="24">
                  <c:v>0.40087139419312734</c:v>
                </c:pt>
                <c:pt idx="25">
                  <c:v>0.2270241058950874</c:v>
                </c:pt>
                <c:pt idx="26">
                  <c:v>0.43973137628327741</c:v>
                </c:pt>
                <c:pt idx="27">
                  <c:v>0.28224618570740601</c:v>
                </c:pt>
                <c:pt idx="28">
                  <c:v>0.40905244305421157</c:v>
                </c:pt>
                <c:pt idx="29">
                  <c:v>0.33542300330445346</c:v>
                </c:pt>
                <c:pt idx="30">
                  <c:v>0.24952199026306904</c:v>
                </c:pt>
                <c:pt idx="31">
                  <c:v>0.78124795019602433</c:v>
                </c:pt>
                <c:pt idx="32">
                  <c:v>1.517421484093906</c:v>
                </c:pt>
                <c:pt idx="33">
                  <c:v>2.2964613347933436</c:v>
                </c:pt>
                <c:pt idx="34">
                  <c:v>3.1694645351404045</c:v>
                </c:pt>
                <c:pt idx="35">
                  <c:v>4.2468635506023054</c:v>
                </c:pt>
                <c:pt idx="36">
                  <c:v>5.166720022380793</c:v>
                </c:pt>
                <c:pt idx="37">
                  <c:v>6.1232875068302155</c:v>
                </c:pt>
                <c:pt idx="38">
                  <c:v>6.9591432626365437</c:v>
                </c:pt>
                <c:pt idx="39">
                  <c:v>7.776479713869862</c:v>
                </c:pt>
                <c:pt idx="40">
                  <c:v>8.8677009527419397</c:v>
                </c:pt>
                <c:pt idx="41">
                  <c:v>9.6665171158586602</c:v>
                </c:pt>
                <c:pt idx="42">
                  <c:v>10.71463075002143</c:v>
                </c:pt>
                <c:pt idx="43">
                  <c:v>11.774915862624239</c:v>
                </c:pt>
                <c:pt idx="44">
                  <c:v>12.649123364484979</c:v>
                </c:pt>
                <c:pt idx="45">
                  <c:v>13.592676742783912</c:v>
                </c:pt>
                <c:pt idx="46">
                  <c:v>14.660877902621436</c:v>
                </c:pt>
                <c:pt idx="47">
                  <c:v>15.847517264224537</c:v>
                </c:pt>
                <c:pt idx="48">
                  <c:v>16.531377493177835</c:v>
                </c:pt>
                <c:pt idx="49">
                  <c:v>17.676984732316974</c:v>
                </c:pt>
                <c:pt idx="50">
                  <c:v>18.587530156353392</c:v>
                </c:pt>
                <c:pt idx="51">
                  <c:v>19.616514383938004</c:v>
                </c:pt>
                <c:pt idx="52">
                  <c:v>20.581996184737186</c:v>
                </c:pt>
                <c:pt idx="53">
                  <c:v>21.606748903612903</c:v>
                </c:pt>
                <c:pt idx="54">
                  <c:v>22.604874511786321</c:v>
                </c:pt>
                <c:pt idx="55">
                  <c:v>23.574335169288524</c:v>
                </c:pt>
                <c:pt idx="56">
                  <c:v>24.551905652483516</c:v>
                </c:pt>
                <c:pt idx="57">
                  <c:v>25.700893611119827</c:v>
                </c:pt>
                <c:pt idx="58">
                  <c:v>26.741657509654473</c:v>
                </c:pt>
                <c:pt idx="59">
                  <c:v>27.731297501249461</c:v>
                </c:pt>
                <c:pt idx="60">
                  <c:v>28.65756634242614</c:v>
                </c:pt>
                <c:pt idx="61">
                  <c:v>29.732879475290019</c:v>
                </c:pt>
                <c:pt idx="62">
                  <c:v>30.734611991625467</c:v>
                </c:pt>
                <c:pt idx="63">
                  <c:v>31.748427359794782</c:v>
                </c:pt>
                <c:pt idx="64">
                  <c:v>32.821533761013001</c:v>
                </c:pt>
                <c:pt idx="65">
                  <c:v>33.859873023047626</c:v>
                </c:pt>
                <c:pt idx="66">
                  <c:v>34.745013176473989</c:v>
                </c:pt>
                <c:pt idx="67">
                  <c:v>35.844523095144389</c:v>
                </c:pt>
                <c:pt idx="68">
                  <c:v>36.992990925309599</c:v>
                </c:pt>
                <c:pt idx="69">
                  <c:v>38.069946126681138</c:v>
                </c:pt>
                <c:pt idx="70">
                  <c:v>39.020140885144485</c:v>
                </c:pt>
                <c:pt idx="71">
                  <c:v>40.103141752384246</c:v>
                </c:pt>
                <c:pt idx="72">
                  <c:v>41.167729322277566</c:v>
                </c:pt>
                <c:pt idx="73">
                  <c:v>42.130202030664151</c:v>
                </c:pt>
                <c:pt idx="74">
                  <c:v>43.282509245127201</c:v>
                </c:pt>
                <c:pt idx="75">
                  <c:v>44.346865805644512</c:v>
                </c:pt>
                <c:pt idx="76">
                  <c:v>45.245968645485981</c:v>
                </c:pt>
                <c:pt idx="77">
                  <c:v>46.373685251123298</c:v>
                </c:pt>
                <c:pt idx="78">
                  <c:v>47.389100715844329</c:v>
                </c:pt>
                <c:pt idx="79">
                  <c:v>48.610662507375416</c:v>
                </c:pt>
                <c:pt idx="80">
                  <c:v>49.528053893191142</c:v>
                </c:pt>
                <c:pt idx="81">
                  <c:v>50.475921812407059</c:v>
                </c:pt>
                <c:pt idx="82">
                  <c:v>51.515756428605549</c:v>
                </c:pt>
                <c:pt idx="83">
                  <c:v>52.578028014109954</c:v>
                </c:pt>
                <c:pt idx="84">
                  <c:v>53.677024240818476</c:v>
                </c:pt>
                <c:pt idx="85">
                  <c:v>54.753556152523281</c:v>
                </c:pt>
                <c:pt idx="86">
                  <c:v>55.768849135361563</c:v>
                </c:pt>
                <c:pt idx="87">
                  <c:v>56.824954044507308</c:v>
                </c:pt>
                <c:pt idx="88">
                  <c:v>57.903383588401809</c:v>
                </c:pt>
                <c:pt idx="89">
                  <c:v>58.983969990803224</c:v>
                </c:pt>
                <c:pt idx="90">
                  <c:v>60.087002368848268</c:v>
                </c:pt>
                <c:pt idx="91">
                  <c:v>61.04718030646157</c:v>
                </c:pt>
                <c:pt idx="92">
                  <c:v>62.178784138674516</c:v>
                </c:pt>
                <c:pt idx="93">
                  <c:v>63.155189013996718</c:v>
                </c:pt>
                <c:pt idx="94">
                  <c:v>64.17252598539902</c:v>
                </c:pt>
                <c:pt idx="95">
                  <c:v>65.318431498408444</c:v>
                </c:pt>
                <c:pt idx="96">
                  <c:v>66.333746026279186</c:v>
                </c:pt>
                <c:pt idx="97">
                  <c:v>67.371519733592336</c:v>
                </c:pt>
                <c:pt idx="98">
                  <c:v>68.354212875610813</c:v>
                </c:pt>
                <c:pt idx="99">
                  <c:v>69.404170629173009</c:v>
                </c:pt>
                <c:pt idx="100">
                  <c:v>70.448117960702788</c:v>
                </c:pt>
                <c:pt idx="101">
                  <c:v>71.53289462499977</c:v>
                </c:pt>
                <c:pt idx="102">
                  <c:v>72.487103215614937</c:v>
                </c:pt>
                <c:pt idx="103">
                  <c:v>73.686189276564917</c:v>
                </c:pt>
                <c:pt idx="104">
                  <c:v>74.705741542555671</c:v>
                </c:pt>
                <c:pt idx="105">
                  <c:v>75.847678696709835</c:v>
                </c:pt>
                <c:pt idx="106">
                  <c:v>76.697940438921975</c:v>
                </c:pt>
                <c:pt idx="107">
                  <c:v>77.668618116917358</c:v>
                </c:pt>
                <c:pt idx="108">
                  <c:v>78.698500351043677</c:v>
                </c:pt>
                <c:pt idx="109">
                  <c:v>79.771265149803043</c:v>
                </c:pt>
                <c:pt idx="110">
                  <c:v>80.905276716387263</c:v>
                </c:pt>
                <c:pt idx="111">
                  <c:v>81.790368724113534</c:v>
                </c:pt>
                <c:pt idx="112">
                  <c:v>83.091770570972528</c:v>
                </c:pt>
                <c:pt idx="113">
                  <c:v>83.948426781197753</c:v>
                </c:pt>
                <c:pt idx="114">
                  <c:v>84.962232221679642</c:v>
                </c:pt>
                <c:pt idx="115">
                  <c:v>86.04545470478952</c:v>
                </c:pt>
                <c:pt idx="116">
                  <c:v>87.136886952748213</c:v>
                </c:pt>
                <c:pt idx="117">
                  <c:v>88.130435712730034</c:v>
                </c:pt>
                <c:pt idx="118">
                  <c:v>88.564998045358209</c:v>
                </c:pt>
                <c:pt idx="119">
                  <c:v>89.426040628878255</c:v>
                </c:pt>
                <c:pt idx="120">
                  <c:v>90.321823969509325</c:v>
                </c:pt>
                <c:pt idx="121">
                  <c:v>91.556354287254379</c:v>
                </c:pt>
                <c:pt idx="122">
                  <c:v>92.476738525995898</c:v>
                </c:pt>
                <c:pt idx="123">
                  <c:v>93.578804730366826</c:v>
                </c:pt>
                <c:pt idx="124">
                  <c:v>94.454433129034655</c:v>
                </c:pt>
                <c:pt idx="125">
                  <c:v>95.609650385638005</c:v>
                </c:pt>
                <c:pt idx="126">
                  <c:v>95.703961887152175</c:v>
                </c:pt>
                <c:pt idx="127">
                  <c:v>96.696084929554416</c:v>
                </c:pt>
                <c:pt idx="128">
                  <c:v>96.786439727930016</c:v>
                </c:pt>
                <c:pt idx="129">
                  <c:v>97.564535085141301</c:v>
                </c:pt>
                <c:pt idx="130">
                  <c:v>98.59360040980151</c:v>
                </c:pt>
                <c:pt idx="131">
                  <c:v>99.800256535644351</c:v>
                </c:pt>
                <c:pt idx="132">
                  <c:v>100.52749409053438</c:v>
                </c:pt>
                <c:pt idx="133">
                  <c:v>101.06300425815924</c:v>
                </c:pt>
                <c:pt idx="134">
                  <c:v>101.96790928822597</c:v>
                </c:pt>
                <c:pt idx="135">
                  <c:v>102.84853051378597</c:v>
                </c:pt>
                <c:pt idx="136">
                  <c:v>103.96785852937617</c:v>
                </c:pt>
                <c:pt idx="137">
                  <c:v>104.86689792287007</c:v>
                </c:pt>
                <c:pt idx="138">
                  <c:v>105.78234698901225</c:v>
                </c:pt>
                <c:pt idx="139">
                  <c:v>105.87144816897518</c:v>
                </c:pt>
                <c:pt idx="140">
                  <c:v>107.01561050357704</c:v>
                </c:pt>
                <c:pt idx="141">
                  <c:v>107.09686871485872</c:v>
                </c:pt>
                <c:pt idx="142">
                  <c:v>107.91879394483757</c:v>
                </c:pt>
                <c:pt idx="143">
                  <c:v>108.97344947252557</c:v>
                </c:pt>
                <c:pt idx="144">
                  <c:v>109.23844027517316</c:v>
                </c:pt>
                <c:pt idx="145">
                  <c:v>110.2422639952372</c:v>
                </c:pt>
                <c:pt idx="146">
                  <c:v>111.166597291945</c:v>
                </c:pt>
                <c:pt idx="147">
                  <c:v>112.0749290956216</c:v>
                </c:pt>
                <c:pt idx="148">
                  <c:v>113.18315228364391</c:v>
                </c:pt>
                <c:pt idx="149">
                  <c:v>114.0322890691012</c:v>
                </c:pt>
                <c:pt idx="150">
                  <c:v>114.44680367571459</c:v>
                </c:pt>
                <c:pt idx="151">
                  <c:v>115.32675260082574</c:v>
                </c:pt>
                <c:pt idx="152">
                  <c:v>115.89452818120532</c:v>
                </c:pt>
                <c:pt idx="153">
                  <c:v>116.62976740781345</c:v>
                </c:pt>
                <c:pt idx="154">
                  <c:v>117.72464212595395</c:v>
                </c:pt>
                <c:pt idx="155">
                  <c:v>118.62340122126186</c:v>
                </c:pt>
                <c:pt idx="156">
                  <c:v>119.60188188929</c:v>
                </c:pt>
                <c:pt idx="157">
                  <c:v>120.37431221975912</c:v>
                </c:pt>
                <c:pt idx="158">
                  <c:v>121.44080481100639</c:v>
                </c:pt>
                <c:pt idx="159">
                  <c:v>121.72387880542063</c:v>
                </c:pt>
                <c:pt idx="160">
                  <c:v>122.23942915025823</c:v>
                </c:pt>
                <c:pt idx="161">
                  <c:v>123.0265995199386</c:v>
                </c:pt>
                <c:pt idx="162">
                  <c:v>124.09153756140674</c:v>
                </c:pt>
                <c:pt idx="163">
                  <c:v>124.36038270120542</c:v>
                </c:pt>
                <c:pt idx="164">
                  <c:v>125.18669275959026</c:v>
                </c:pt>
                <c:pt idx="165">
                  <c:v>125.9584088239975</c:v>
                </c:pt>
                <c:pt idx="166">
                  <c:v>126.76864218666502</c:v>
                </c:pt>
                <c:pt idx="167">
                  <c:v>127.20534196994387</c:v>
                </c:pt>
                <c:pt idx="168">
                  <c:v>127.6339778991905</c:v>
                </c:pt>
                <c:pt idx="169">
                  <c:v>128.49765945515901</c:v>
                </c:pt>
                <c:pt idx="170">
                  <c:v>129.53300545029398</c:v>
                </c:pt>
                <c:pt idx="171">
                  <c:v>130.35455259232256</c:v>
                </c:pt>
                <c:pt idx="172">
                  <c:v>131.27787667579136</c:v>
                </c:pt>
                <c:pt idx="173">
                  <c:v>131.6581023495001</c:v>
                </c:pt>
                <c:pt idx="174">
                  <c:v>132.56331167426211</c:v>
                </c:pt>
                <c:pt idx="175">
                  <c:v>132.96827685536536</c:v>
                </c:pt>
                <c:pt idx="176">
                  <c:v>133.95137055689091</c:v>
                </c:pt>
                <c:pt idx="177">
                  <c:v>134.79014468862914</c:v>
                </c:pt>
                <c:pt idx="178">
                  <c:v>135.64282368242354</c:v>
                </c:pt>
                <c:pt idx="179">
                  <c:v>136.57327125960464</c:v>
                </c:pt>
                <c:pt idx="180">
                  <c:v>136.44162443264105</c:v>
                </c:pt>
                <c:pt idx="181">
                  <c:v>137.30083872389034</c:v>
                </c:pt>
                <c:pt idx="182">
                  <c:v>138.29912352658224</c:v>
                </c:pt>
                <c:pt idx="183">
                  <c:v>139.15926989154408</c:v>
                </c:pt>
                <c:pt idx="184">
                  <c:v>140.02917438481902</c:v>
                </c:pt>
                <c:pt idx="185">
                  <c:v>140.94827178618294</c:v>
                </c:pt>
                <c:pt idx="186">
                  <c:v>141.76945310225244</c:v>
                </c:pt>
                <c:pt idx="187">
                  <c:v>142.7522161011095</c:v>
                </c:pt>
                <c:pt idx="188">
                  <c:v>143.46745591437548</c:v>
                </c:pt>
                <c:pt idx="189">
                  <c:v>144.37973275006544</c:v>
                </c:pt>
                <c:pt idx="190">
                  <c:v>145.25061115788711</c:v>
                </c:pt>
                <c:pt idx="191">
                  <c:v>146.02764291083864</c:v>
                </c:pt>
                <c:pt idx="192">
                  <c:v>146.73534277853318</c:v>
                </c:pt>
                <c:pt idx="193">
                  <c:v>147.50042637458685</c:v>
                </c:pt>
                <c:pt idx="194">
                  <c:v>147.55639223438732</c:v>
                </c:pt>
                <c:pt idx="195">
                  <c:v>148.43293489385306</c:v>
                </c:pt>
                <c:pt idx="196">
                  <c:v>149.2107541019127</c:v>
                </c:pt>
                <c:pt idx="197">
                  <c:v>150.16250707452107</c:v>
                </c:pt>
                <c:pt idx="198">
                  <c:v>150.96724457289034</c:v>
                </c:pt>
                <c:pt idx="199">
                  <c:v>151.87029076846866</c:v>
                </c:pt>
                <c:pt idx="200">
                  <c:v>152.50362664317069</c:v>
                </c:pt>
                <c:pt idx="201">
                  <c:v>153.44266359750529</c:v>
                </c:pt>
                <c:pt idx="202">
                  <c:v>154.04362514179482</c:v>
                </c:pt>
                <c:pt idx="203">
                  <c:v>154.65905689337092</c:v>
                </c:pt>
                <c:pt idx="204">
                  <c:v>155.51392086935456</c:v>
                </c:pt>
                <c:pt idx="205">
                  <c:v>156.25239389428893</c:v>
                </c:pt>
                <c:pt idx="206">
                  <c:v>156.90104743405618</c:v>
                </c:pt>
                <c:pt idx="207">
                  <c:v>157.30538114134274</c:v>
                </c:pt>
                <c:pt idx="208">
                  <c:v>158.38597554536216</c:v>
                </c:pt>
                <c:pt idx="209">
                  <c:v>158.34576830231146</c:v>
                </c:pt>
                <c:pt idx="210">
                  <c:v>158.61660849557444</c:v>
                </c:pt>
                <c:pt idx="211">
                  <c:v>159.53612065417761</c:v>
                </c:pt>
                <c:pt idx="212">
                  <c:v>160.1284739571214</c:v>
                </c:pt>
                <c:pt idx="213">
                  <c:v>160.90414991387533</c:v>
                </c:pt>
                <c:pt idx="214">
                  <c:v>161.78947503207033</c:v>
                </c:pt>
                <c:pt idx="215">
                  <c:v>162.49287472070986</c:v>
                </c:pt>
                <c:pt idx="216">
                  <c:v>163.07366619745795</c:v>
                </c:pt>
                <c:pt idx="217">
                  <c:v>163.87566198689711</c:v>
                </c:pt>
                <c:pt idx="218">
                  <c:v>164.8293143025877</c:v>
                </c:pt>
                <c:pt idx="219">
                  <c:v>165.61649028337337</c:v>
                </c:pt>
                <c:pt idx="220">
                  <c:v>166.52555081710912</c:v>
                </c:pt>
                <c:pt idx="221">
                  <c:v>167.42459022502209</c:v>
                </c:pt>
                <c:pt idx="222">
                  <c:v>168.01879884357805</c:v>
                </c:pt>
                <c:pt idx="223">
                  <c:v>169.0083365442953</c:v>
                </c:pt>
                <c:pt idx="224">
                  <c:v>169.5517374422856</c:v>
                </c:pt>
                <c:pt idx="225">
                  <c:v>170.48767429714624</c:v>
                </c:pt>
                <c:pt idx="226">
                  <c:v>171.12975939924408</c:v>
                </c:pt>
                <c:pt idx="227">
                  <c:v>172.01164601616028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7D-4A6E-9071-770698403D10}"/>
            </c:ext>
          </c:extLst>
        </c:ser>
        <c:ser>
          <c:idx val="2"/>
          <c:order val="2"/>
          <c:tx>
            <c:v>S3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'S3'!$G$7:$G$218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8.6999999999999973E-5</c:v>
                </c:pt>
                <c:pt idx="10">
                  <c:v>1.6529999999999995E-4</c:v>
                </c:pt>
                <c:pt idx="11">
                  <c:v>2.4359999999999996E-4</c:v>
                </c:pt>
                <c:pt idx="12">
                  <c:v>3.2189999999999996E-4</c:v>
                </c:pt>
                <c:pt idx="13">
                  <c:v>4.0020000000000002E-4</c:v>
                </c:pt>
                <c:pt idx="14">
                  <c:v>4.8719999999999992E-4</c:v>
                </c:pt>
                <c:pt idx="15">
                  <c:v>5.6549999999999992E-4</c:v>
                </c:pt>
                <c:pt idx="16">
                  <c:v>6.4379999999999993E-4</c:v>
                </c:pt>
                <c:pt idx="17">
                  <c:v>7.2209999999999983E-4</c:v>
                </c:pt>
                <c:pt idx="18">
                  <c:v>8.0040000000000005E-4</c:v>
                </c:pt>
                <c:pt idx="19">
                  <c:v>8.7870000000000005E-4</c:v>
                </c:pt>
                <c:pt idx="20">
                  <c:v>9.6569999999999989E-4</c:v>
                </c:pt>
                <c:pt idx="21">
                  <c:v>1.044E-3</c:v>
                </c:pt>
                <c:pt idx="22">
                  <c:v>1.1222999999999999E-3</c:v>
                </c:pt>
                <c:pt idx="23">
                  <c:v>1.2005999999999998E-3</c:v>
                </c:pt>
                <c:pt idx="24">
                  <c:v>1.2788999999999997E-3</c:v>
                </c:pt>
                <c:pt idx="25">
                  <c:v>1.3571999999999998E-3</c:v>
                </c:pt>
                <c:pt idx="26">
                  <c:v>1.4441999999999999E-3</c:v>
                </c:pt>
                <c:pt idx="27">
                  <c:v>1.5225E-3</c:v>
                </c:pt>
                <c:pt idx="28">
                  <c:v>1.6008000000000001E-3</c:v>
                </c:pt>
                <c:pt idx="29">
                  <c:v>1.6790999999999998E-3</c:v>
                </c:pt>
                <c:pt idx="30">
                  <c:v>1.7574000000000001E-3</c:v>
                </c:pt>
                <c:pt idx="31">
                  <c:v>1.8356999999999998E-3</c:v>
                </c:pt>
                <c:pt idx="32">
                  <c:v>1.9227000000000001E-3</c:v>
                </c:pt>
                <c:pt idx="33">
                  <c:v>2.0010000000000002E-3</c:v>
                </c:pt>
                <c:pt idx="34">
                  <c:v>2.0793000000000001E-3</c:v>
                </c:pt>
                <c:pt idx="35">
                  <c:v>2.1576E-3</c:v>
                </c:pt>
                <c:pt idx="36">
                  <c:v>2.2358999999999999E-3</c:v>
                </c:pt>
                <c:pt idx="37">
                  <c:v>2.3141999999999998E-3</c:v>
                </c:pt>
                <c:pt idx="38">
                  <c:v>2.4011999999999996E-3</c:v>
                </c:pt>
                <c:pt idx="39">
                  <c:v>2.4794999999999999E-3</c:v>
                </c:pt>
                <c:pt idx="40">
                  <c:v>2.5577999999999994E-3</c:v>
                </c:pt>
                <c:pt idx="41">
                  <c:v>2.6361000000000002E-3</c:v>
                </c:pt>
                <c:pt idx="42">
                  <c:v>2.7143999999999996E-3</c:v>
                </c:pt>
                <c:pt idx="43">
                  <c:v>2.7926999999999995E-3</c:v>
                </c:pt>
                <c:pt idx="44">
                  <c:v>2.8796999999999994E-3</c:v>
                </c:pt>
                <c:pt idx="45">
                  <c:v>2.9580000000000001E-3</c:v>
                </c:pt>
                <c:pt idx="46">
                  <c:v>3.0362999999999996E-3</c:v>
                </c:pt>
                <c:pt idx="47">
                  <c:v>3.1145999999999995E-3</c:v>
                </c:pt>
                <c:pt idx="48">
                  <c:v>3.1928999999999998E-3</c:v>
                </c:pt>
                <c:pt idx="49">
                  <c:v>3.2712000000000001E-3</c:v>
                </c:pt>
                <c:pt idx="50">
                  <c:v>3.3581999999999996E-3</c:v>
                </c:pt>
                <c:pt idx="51">
                  <c:v>3.436499999999999E-3</c:v>
                </c:pt>
                <c:pt idx="52">
                  <c:v>3.5147999999999998E-3</c:v>
                </c:pt>
                <c:pt idx="53">
                  <c:v>3.5930999999999997E-3</c:v>
                </c:pt>
                <c:pt idx="54">
                  <c:v>3.6713999999999996E-3</c:v>
                </c:pt>
                <c:pt idx="55">
                  <c:v>3.7496999999999999E-3</c:v>
                </c:pt>
                <c:pt idx="56">
                  <c:v>3.8366999999999997E-3</c:v>
                </c:pt>
                <c:pt idx="57">
                  <c:v>3.9149999999999992E-3</c:v>
                </c:pt>
                <c:pt idx="58">
                  <c:v>3.9932999999999991E-3</c:v>
                </c:pt>
                <c:pt idx="59">
                  <c:v>4.0715999999999999E-3</c:v>
                </c:pt>
                <c:pt idx="60">
                  <c:v>4.1498999999999998E-3</c:v>
                </c:pt>
                <c:pt idx="61">
                  <c:v>4.2281999999999997E-3</c:v>
                </c:pt>
                <c:pt idx="62">
                  <c:v>4.3151999999999999E-3</c:v>
                </c:pt>
                <c:pt idx="63">
                  <c:v>4.3934999999999998E-3</c:v>
                </c:pt>
                <c:pt idx="64">
                  <c:v>4.4717999999999997E-3</c:v>
                </c:pt>
                <c:pt idx="65">
                  <c:v>4.5500999999999996E-3</c:v>
                </c:pt>
                <c:pt idx="66">
                  <c:v>4.6283999999999995E-3</c:v>
                </c:pt>
                <c:pt idx="67">
                  <c:v>4.7067000000000003E-3</c:v>
                </c:pt>
                <c:pt idx="68">
                  <c:v>4.7936999999999997E-3</c:v>
                </c:pt>
                <c:pt idx="69">
                  <c:v>4.8720000000000005E-3</c:v>
                </c:pt>
                <c:pt idx="70">
                  <c:v>4.9503000000000004E-3</c:v>
                </c:pt>
                <c:pt idx="71">
                  <c:v>5.0285999999999994E-3</c:v>
                </c:pt>
                <c:pt idx="72">
                  <c:v>5.1069000000000002E-3</c:v>
                </c:pt>
                <c:pt idx="73">
                  <c:v>5.1852000000000009E-3</c:v>
                </c:pt>
                <c:pt idx="74">
                  <c:v>5.2722000000000003E-3</c:v>
                </c:pt>
                <c:pt idx="75">
                  <c:v>5.3504999999999994E-3</c:v>
                </c:pt>
                <c:pt idx="76">
                  <c:v>5.4287999999999993E-3</c:v>
                </c:pt>
                <c:pt idx="77">
                  <c:v>5.5070999999999991E-3</c:v>
                </c:pt>
                <c:pt idx="78">
                  <c:v>5.5854000000000008E-3</c:v>
                </c:pt>
                <c:pt idx="79">
                  <c:v>5.6636999999999989E-3</c:v>
                </c:pt>
                <c:pt idx="80">
                  <c:v>5.7507000000000001E-3</c:v>
                </c:pt>
                <c:pt idx="81">
                  <c:v>5.829E-3</c:v>
                </c:pt>
                <c:pt idx="82">
                  <c:v>5.9072999999999999E-3</c:v>
                </c:pt>
                <c:pt idx="83">
                  <c:v>5.9855999999999998E-3</c:v>
                </c:pt>
                <c:pt idx="84">
                  <c:v>6.0638999999999997E-3</c:v>
                </c:pt>
                <c:pt idx="85">
                  <c:v>6.1422000000000013E-3</c:v>
                </c:pt>
                <c:pt idx="86">
                  <c:v>6.2292000000000007E-3</c:v>
                </c:pt>
                <c:pt idx="87">
                  <c:v>6.3074999999999989E-3</c:v>
                </c:pt>
                <c:pt idx="88">
                  <c:v>6.3857999999999996E-3</c:v>
                </c:pt>
                <c:pt idx="89">
                  <c:v>6.4640999999999995E-3</c:v>
                </c:pt>
                <c:pt idx="90">
                  <c:v>6.5424000000000003E-3</c:v>
                </c:pt>
                <c:pt idx="91">
                  <c:v>6.6206999999999993E-3</c:v>
                </c:pt>
                <c:pt idx="92">
                  <c:v>6.7076999999999996E-3</c:v>
                </c:pt>
                <c:pt idx="93">
                  <c:v>6.7859999999999986E-3</c:v>
                </c:pt>
                <c:pt idx="94">
                  <c:v>6.8643000000000003E-3</c:v>
                </c:pt>
                <c:pt idx="95">
                  <c:v>6.9426000000000002E-3</c:v>
                </c:pt>
                <c:pt idx="96">
                  <c:v>7.0209000000000001E-3</c:v>
                </c:pt>
                <c:pt idx="97">
                  <c:v>7.0992000000000008E-3</c:v>
                </c:pt>
                <c:pt idx="98">
                  <c:v>7.1862000000000002E-3</c:v>
                </c:pt>
                <c:pt idx="99">
                  <c:v>7.2645000000000001E-3</c:v>
                </c:pt>
                <c:pt idx="100">
                  <c:v>7.3427999999999992E-3</c:v>
                </c:pt>
                <c:pt idx="101">
                  <c:v>7.4211000000000008E-3</c:v>
                </c:pt>
                <c:pt idx="102">
                  <c:v>7.4993999999999998E-3</c:v>
                </c:pt>
                <c:pt idx="103">
                  <c:v>7.5776999999999997E-3</c:v>
                </c:pt>
                <c:pt idx="104">
                  <c:v>7.6646999999999991E-3</c:v>
                </c:pt>
                <c:pt idx="105">
                  <c:v>7.742999999999999E-3</c:v>
                </c:pt>
                <c:pt idx="106">
                  <c:v>7.8212999999999998E-3</c:v>
                </c:pt>
                <c:pt idx="107">
                  <c:v>7.8995999999999997E-3</c:v>
                </c:pt>
                <c:pt idx="108">
                  <c:v>7.9778999999999996E-3</c:v>
                </c:pt>
                <c:pt idx="109">
                  <c:v>8.0561999999999995E-3</c:v>
                </c:pt>
                <c:pt idx="110">
                  <c:v>8.1431999999999997E-3</c:v>
                </c:pt>
                <c:pt idx="111">
                  <c:v>8.2214999999999996E-3</c:v>
                </c:pt>
                <c:pt idx="112">
                  <c:v>8.2997999999999995E-3</c:v>
                </c:pt>
                <c:pt idx="113">
                  <c:v>8.3781000000000012E-3</c:v>
                </c:pt>
                <c:pt idx="114">
                  <c:v>8.4564000000000011E-3</c:v>
                </c:pt>
                <c:pt idx="115">
                  <c:v>8.5346999999999992E-3</c:v>
                </c:pt>
                <c:pt idx="116">
                  <c:v>8.6216999999999995E-3</c:v>
                </c:pt>
                <c:pt idx="117">
                  <c:v>8.6999999999999994E-3</c:v>
                </c:pt>
                <c:pt idx="118">
                  <c:v>8.7782999999999993E-3</c:v>
                </c:pt>
                <c:pt idx="119">
                  <c:v>8.8565999999999992E-3</c:v>
                </c:pt>
                <c:pt idx="120">
                  <c:v>8.9348999999999974E-3</c:v>
                </c:pt>
                <c:pt idx="121">
                  <c:v>9.0132000000000007E-3</c:v>
                </c:pt>
                <c:pt idx="122">
                  <c:v>9.1001999999999993E-3</c:v>
                </c:pt>
                <c:pt idx="123">
                  <c:v>9.1784999999999992E-3</c:v>
                </c:pt>
                <c:pt idx="124">
                  <c:v>9.2567999999999991E-3</c:v>
                </c:pt>
                <c:pt idx="125">
                  <c:v>9.335099999999999E-3</c:v>
                </c:pt>
                <c:pt idx="126">
                  <c:v>9.4134000000000006E-3</c:v>
                </c:pt>
                <c:pt idx="127">
                  <c:v>9.4916999999999987E-3</c:v>
                </c:pt>
                <c:pt idx="128">
                  <c:v>9.578699999999999E-3</c:v>
                </c:pt>
                <c:pt idx="129">
                  <c:v>9.6570000000000007E-3</c:v>
                </c:pt>
                <c:pt idx="130">
                  <c:v>9.7353000000000006E-3</c:v>
                </c:pt>
                <c:pt idx="131">
                  <c:v>9.8136000000000004E-3</c:v>
                </c:pt>
                <c:pt idx="132">
                  <c:v>9.8918999999999986E-3</c:v>
                </c:pt>
                <c:pt idx="133">
                  <c:v>9.970200000000002E-3</c:v>
                </c:pt>
                <c:pt idx="134">
                  <c:v>1.0057199999999999E-2</c:v>
                </c:pt>
                <c:pt idx="135">
                  <c:v>1.0135499999999999E-2</c:v>
                </c:pt>
                <c:pt idx="136">
                  <c:v>1.02138E-2</c:v>
                </c:pt>
                <c:pt idx="137">
                  <c:v>1.02921E-2</c:v>
                </c:pt>
                <c:pt idx="138">
                  <c:v>1.0370399999999997E-2</c:v>
                </c:pt>
                <c:pt idx="139">
                  <c:v>1.04487E-2</c:v>
                </c:pt>
                <c:pt idx="140">
                  <c:v>1.0535699999999999E-2</c:v>
                </c:pt>
                <c:pt idx="141">
                  <c:v>1.0613999999999998E-2</c:v>
                </c:pt>
                <c:pt idx="142">
                  <c:v>1.0692299999999998E-2</c:v>
                </c:pt>
                <c:pt idx="143">
                  <c:v>1.0770599999999998E-2</c:v>
                </c:pt>
                <c:pt idx="144">
                  <c:v>1.0848900000000002E-2</c:v>
                </c:pt>
                <c:pt idx="145">
                  <c:v>1.09272E-2</c:v>
                </c:pt>
                <c:pt idx="146">
                  <c:v>1.1014199999999998E-2</c:v>
                </c:pt>
                <c:pt idx="147">
                  <c:v>1.10925E-2</c:v>
                </c:pt>
                <c:pt idx="148">
                  <c:v>1.1170800000000002E-2</c:v>
                </c:pt>
                <c:pt idx="149">
                  <c:v>1.1249099999999998E-2</c:v>
                </c:pt>
                <c:pt idx="150">
                  <c:v>1.1327399999999998E-2</c:v>
                </c:pt>
                <c:pt idx="151">
                  <c:v>1.1405699999999998E-2</c:v>
                </c:pt>
                <c:pt idx="152">
                  <c:v>1.14927E-2</c:v>
                </c:pt>
                <c:pt idx="153">
                  <c:v>1.1571E-2</c:v>
                </c:pt>
                <c:pt idx="154">
                  <c:v>1.1649299999999998E-2</c:v>
                </c:pt>
                <c:pt idx="155">
                  <c:v>1.1727599999999999E-2</c:v>
                </c:pt>
                <c:pt idx="156">
                  <c:v>1.1805899999999998E-2</c:v>
                </c:pt>
                <c:pt idx="157">
                  <c:v>1.1884200000000001E-2</c:v>
                </c:pt>
                <c:pt idx="158">
                  <c:v>1.19712E-2</c:v>
                </c:pt>
                <c:pt idx="159">
                  <c:v>1.2049499999999999E-2</c:v>
                </c:pt>
                <c:pt idx="160">
                  <c:v>1.2127799999999999E-2</c:v>
                </c:pt>
                <c:pt idx="161">
                  <c:v>1.2206099999999998E-2</c:v>
                </c:pt>
                <c:pt idx="162">
                  <c:v>1.2284399999999997E-2</c:v>
                </c:pt>
                <c:pt idx="163">
                  <c:v>1.2362699999999999E-2</c:v>
                </c:pt>
                <c:pt idx="164">
                  <c:v>1.2449699999999999E-2</c:v>
                </c:pt>
                <c:pt idx="165">
                  <c:v>1.2527999999999999E-2</c:v>
                </c:pt>
                <c:pt idx="166">
                  <c:v>1.2606300000000001E-2</c:v>
                </c:pt>
                <c:pt idx="167">
                  <c:v>1.2684599999999999E-2</c:v>
                </c:pt>
                <c:pt idx="168">
                  <c:v>1.2762899999999999E-2</c:v>
                </c:pt>
                <c:pt idx="169">
                  <c:v>1.2841199999999999E-2</c:v>
                </c:pt>
                <c:pt idx="170">
                  <c:v>1.2928199999999999E-2</c:v>
                </c:pt>
                <c:pt idx="171">
                  <c:v>1.3006500000000001E-2</c:v>
                </c:pt>
                <c:pt idx="172">
                  <c:v>1.3084800000000001E-2</c:v>
                </c:pt>
                <c:pt idx="173">
                  <c:v>1.31631E-2</c:v>
                </c:pt>
                <c:pt idx="174">
                  <c:v>1.3241399999999999E-2</c:v>
                </c:pt>
                <c:pt idx="175">
                  <c:v>1.3319699999999999E-2</c:v>
                </c:pt>
                <c:pt idx="176">
                  <c:v>1.3406699999999999E-2</c:v>
                </c:pt>
                <c:pt idx="177">
                  <c:v>1.3485E-2</c:v>
                </c:pt>
                <c:pt idx="178">
                  <c:v>1.3563299999999999E-2</c:v>
                </c:pt>
                <c:pt idx="179">
                  <c:v>1.36416E-2</c:v>
                </c:pt>
                <c:pt idx="180">
                  <c:v>1.3719899999999998E-2</c:v>
                </c:pt>
                <c:pt idx="181">
                  <c:v>1.3798199999999998E-2</c:v>
                </c:pt>
                <c:pt idx="182">
                  <c:v>1.38852E-2</c:v>
                </c:pt>
                <c:pt idx="183">
                  <c:v>1.3963499999999997E-2</c:v>
                </c:pt>
                <c:pt idx="184">
                  <c:v>1.40418E-2</c:v>
                </c:pt>
                <c:pt idx="185">
                  <c:v>1.4120099999999998E-2</c:v>
                </c:pt>
                <c:pt idx="186">
                  <c:v>1.4198400000000002E-2</c:v>
                </c:pt>
                <c:pt idx="187">
                  <c:v>1.42767E-2</c:v>
                </c:pt>
                <c:pt idx="188">
                  <c:v>1.43637E-2</c:v>
                </c:pt>
                <c:pt idx="189">
                  <c:v>1.4442E-2</c:v>
                </c:pt>
                <c:pt idx="190">
                  <c:v>1.4520299999999996E-2</c:v>
                </c:pt>
                <c:pt idx="191">
                  <c:v>1.45986E-2</c:v>
                </c:pt>
                <c:pt idx="192">
                  <c:v>1.46769E-2</c:v>
                </c:pt>
                <c:pt idx="193">
                  <c:v>1.4763899999999998E-2</c:v>
                </c:pt>
                <c:pt idx="194">
                  <c:v>1.4842200000000002E-2</c:v>
                </c:pt>
                <c:pt idx="195">
                  <c:v>1.4920500000000001E-2</c:v>
                </c:pt>
                <c:pt idx="196">
                  <c:v>1.49988E-2</c:v>
                </c:pt>
                <c:pt idx="197">
                  <c:v>1.50771E-2</c:v>
                </c:pt>
                <c:pt idx="198">
                  <c:v>1.5155399999999999E-2</c:v>
                </c:pt>
                <c:pt idx="199">
                  <c:v>1.5233699999999999E-2</c:v>
                </c:pt>
                <c:pt idx="200">
                  <c:v>1.53207E-2</c:v>
                </c:pt>
                <c:pt idx="201">
                  <c:v>1.5399000000000001E-2</c:v>
                </c:pt>
                <c:pt idx="202">
                  <c:v>1.5477300000000001E-2</c:v>
                </c:pt>
                <c:pt idx="203">
                  <c:v>1.5555599999999998E-2</c:v>
                </c:pt>
                <c:pt idx="204">
                  <c:v>1.5633899999999999E-2</c:v>
                </c:pt>
                <c:pt idx="205">
                  <c:v>1.5712199999999999E-2</c:v>
                </c:pt>
                <c:pt idx="206">
                  <c:v>1.5799199999999999E-2</c:v>
                </c:pt>
                <c:pt idx="207">
                  <c:v>1.5877499999999999E-2</c:v>
                </c:pt>
                <c:pt idx="208">
                  <c:v>1.5955799999999999E-2</c:v>
                </c:pt>
                <c:pt idx="209">
                  <c:v>1.6034099999999999E-2</c:v>
                </c:pt>
                <c:pt idx="210">
                  <c:v>1.6112399999999999E-2</c:v>
                </c:pt>
                <c:pt idx="211">
                  <c:v>1.6112399999999999E-2</c:v>
                </c:pt>
              </c:numCache>
            </c:numRef>
          </c:xVal>
          <c:yVal>
            <c:numRef>
              <c:f>'S3'!$F$7:$F$218</c:f>
              <c:numCache>
                <c:formatCode>General</c:formatCode>
                <c:ptCount val="212"/>
                <c:pt idx="0">
                  <c:v>0.2202788240403854</c:v>
                </c:pt>
                <c:pt idx="1">
                  <c:v>0.21137866953370316</c:v>
                </c:pt>
                <c:pt idx="2">
                  <c:v>0.25587944206711433</c:v>
                </c:pt>
                <c:pt idx="3">
                  <c:v>0.34043090988059554</c:v>
                </c:pt>
                <c:pt idx="4">
                  <c:v>0.46058299572080574</c:v>
                </c:pt>
                <c:pt idx="5">
                  <c:v>0.33375579400058386</c:v>
                </c:pt>
                <c:pt idx="6">
                  <c:v>0.3315307553739133</c:v>
                </c:pt>
                <c:pt idx="7">
                  <c:v>0.37158145065398335</c:v>
                </c:pt>
                <c:pt idx="8">
                  <c:v>0.28925502146717275</c:v>
                </c:pt>
                <c:pt idx="9">
                  <c:v>0.27143906987600308</c:v>
                </c:pt>
                <c:pt idx="10">
                  <c:v>0.33371946593399116</c:v>
                </c:pt>
                <c:pt idx="11">
                  <c:v>0.4649589188003303</c:v>
                </c:pt>
                <c:pt idx="12">
                  <c:v>1.0766931171878895</c:v>
                </c:pt>
                <c:pt idx="13">
                  <c:v>2.0820970329554922</c:v>
                </c:pt>
                <c:pt idx="14">
                  <c:v>3.047348677793047</c:v>
                </c:pt>
                <c:pt idx="15">
                  <c:v>3.89241132011208</c:v>
                </c:pt>
                <c:pt idx="16">
                  <c:v>5.0954802979170966</c:v>
                </c:pt>
                <c:pt idx="17">
                  <c:v>5.6534714843332807</c:v>
                </c:pt>
                <c:pt idx="18">
                  <c:v>6.6806615942312773</c:v>
                </c:pt>
                <c:pt idx="19">
                  <c:v>7.629927501157578</c:v>
                </c:pt>
                <c:pt idx="20">
                  <c:v>8.7302813452817176</c:v>
                </c:pt>
                <c:pt idx="21">
                  <c:v>9.4703556368238573</c:v>
                </c:pt>
                <c:pt idx="22">
                  <c:v>10.708437180172952</c:v>
                </c:pt>
                <c:pt idx="23">
                  <c:v>11.724075768116711</c:v>
                </c:pt>
                <c:pt idx="24">
                  <c:v>12.612904922906305</c:v>
                </c:pt>
                <c:pt idx="25">
                  <c:v>13.715096423695416</c:v>
                </c:pt>
                <c:pt idx="26">
                  <c:v>14.681525978527487</c:v>
                </c:pt>
                <c:pt idx="27">
                  <c:v>15.616826103316003</c:v>
                </c:pt>
                <c:pt idx="28">
                  <c:v>16.774354714233844</c:v>
                </c:pt>
                <c:pt idx="29">
                  <c:v>17.56058388935195</c:v>
                </c:pt>
                <c:pt idx="30">
                  <c:v>18.651281829767189</c:v>
                </c:pt>
                <c:pt idx="31">
                  <c:v>19.766356406461938</c:v>
                </c:pt>
                <c:pt idx="32">
                  <c:v>20.750138483311328</c:v>
                </c:pt>
                <c:pt idx="33">
                  <c:v>21.867293769235467</c:v>
                </c:pt>
                <c:pt idx="34">
                  <c:v>23.015494294188819</c:v>
                </c:pt>
                <c:pt idx="35">
                  <c:v>24.061397676881676</c:v>
                </c:pt>
                <c:pt idx="36">
                  <c:v>25.18724320211205</c:v>
                </c:pt>
                <c:pt idx="37">
                  <c:v>26.084139203378321</c:v>
                </c:pt>
                <c:pt idx="38">
                  <c:v>27.131992274220885</c:v>
                </c:pt>
                <c:pt idx="39">
                  <c:v>28.226553422746317</c:v>
                </c:pt>
                <c:pt idx="40">
                  <c:v>29.154411998242672</c:v>
                </c:pt>
                <c:pt idx="41">
                  <c:v>30.30886135257818</c:v>
                </c:pt>
                <c:pt idx="42">
                  <c:v>31.212189520602081</c:v>
                </c:pt>
                <c:pt idx="43">
                  <c:v>32.32654707950887</c:v>
                </c:pt>
                <c:pt idx="44">
                  <c:v>33.362986024451736</c:v>
                </c:pt>
                <c:pt idx="45">
                  <c:v>34.381720003809271</c:v>
                </c:pt>
                <c:pt idx="46">
                  <c:v>35.400415156621023</c:v>
                </c:pt>
                <c:pt idx="47">
                  <c:v>36.605678331439094</c:v>
                </c:pt>
                <c:pt idx="48">
                  <c:v>37.610967674574873</c:v>
                </c:pt>
                <c:pt idx="49">
                  <c:v>38.687308321288469</c:v>
                </c:pt>
                <c:pt idx="50">
                  <c:v>39.752392265320729</c:v>
                </c:pt>
                <c:pt idx="51">
                  <c:v>40.833108586793976</c:v>
                </c:pt>
                <c:pt idx="52">
                  <c:v>41.711666415845478</c:v>
                </c:pt>
                <c:pt idx="53">
                  <c:v>42.745684934794696</c:v>
                </c:pt>
                <c:pt idx="54">
                  <c:v>43.870743248965802</c:v>
                </c:pt>
                <c:pt idx="55">
                  <c:v>45.022427073950162</c:v>
                </c:pt>
                <c:pt idx="56">
                  <c:v>45.934104681297704</c:v>
                </c:pt>
                <c:pt idx="57">
                  <c:v>47.085744309630591</c:v>
                </c:pt>
                <c:pt idx="58">
                  <c:v>48.181840363060132</c:v>
                </c:pt>
                <c:pt idx="59">
                  <c:v>49.144669508916174</c:v>
                </c:pt>
                <c:pt idx="60">
                  <c:v>50.28515126702878</c:v>
                </c:pt>
                <c:pt idx="61">
                  <c:v>51.24351740586529</c:v>
                </c:pt>
                <c:pt idx="62">
                  <c:v>52.257285720592115</c:v>
                </c:pt>
                <c:pt idx="63">
                  <c:v>53.368866797492458</c:v>
                </c:pt>
                <c:pt idx="64">
                  <c:v>54.449351441736034</c:v>
                </c:pt>
                <c:pt idx="65">
                  <c:v>55.454331862594856</c:v>
                </c:pt>
                <c:pt idx="66">
                  <c:v>56.590323515943737</c:v>
                </c:pt>
                <c:pt idx="67">
                  <c:v>57.575318569869211</c:v>
                </c:pt>
                <c:pt idx="68">
                  <c:v>58.575762843201083</c:v>
                </c:pt>
                <c:pt idx="69">
                  <c:v>59.589635538672951</c:v>
                </c:pt>
                <c:pt idx="70">
                  <c:v>60.672347531383615</c:v>
                </c:pt>
                <c:pt idx="71">
                  <c:v>61.868305222699661</c:v>
                </c:pt>
                <c:pt idx="72">
                  <c:v>62.944370684045303</c:v>
                </c:pt>
                <c:pt idx="73">
                  <c:v>64.027108252178749</c:v>
                </c:pt>
                <c:pt idx="74">
                  <c:v>64.963238044789591</c:v>
                </c:pt>
                <c:pt idx="75">
                  <c:v>65.921673850458816</c:v>
                </c:pt>
                <c:pt idx="76">
                  <c:v>67.115474119774717</c:v>
                </c:pt>
                <c:pt idx="77">
                  <c:v>68.047305991659115</c:v>
                </c:pt>
                <c:pt idx="78">
                  <c:v>69.03244620834505</c:v>
                </c:pt>
                <c:pt idx="79">
                  <c:v>70.246288806119935</c:v>
                </c:pt>
                <c:pt idx="80">
                  <c:v>71.258059460953234</c:v>
                </c:pt>
                <c:pt idx="81">
                  <c:v>72.327646022053727</c:v>
                </c:pt>
                <c:pt idx="82">
                  <c:v>73.264054286826166</c:v>
                </c:pt>
                <c:pt idx="83">
                  <c:v>73.827516826988131</c:v>
                </c:pt>
                <c:pt idx="84">
                  <c:v>74.646328987149644</c:v>
                </c:pt>
                <c:pt idx="85">
                  <c:v>75.605043580552177</c:v>
                </c:pt>
                <c:pt idx="86">
                  <c:v>76.392816330626502</c:v>
                </c:pt>
                <c:pt idx="87">
                  <c:v>77.624681080694032</c:v>
                </c:pt>
                <c:pt idx="88">
                  <c:v>78.650119314681447</c:v>
                </c:pt>
                <c:pt idx="89">
                  <c:v>79.504655643354326</c:v>
                </c:pt>
                <c:pt idx="90">
                  <c:v>80.567921797546418</c:v>
                </c:pt>
                <c:pt idx="91">
                  <c:v>81.693395333721313</c:v>
                </c:pt>
                <c:pt idx="92">
                  <c:v>82.215061734639562</c:v>
                </c:pt>
                <c:pt idx="93">
                  <c:v>83.322878225415991</c:v>
                </c:pt>
                <c:pt idx="94">
                  <c:v>84.237602040916698</c:v>
                </c:pt>
                <c:pt idx="95">
                  <c:v>85.265601822451259</c:v>
                </c:pt>
                <c:pt idx="96">
                  <c:v>85.62541947241165</c:v>
                </c:pt>
                <c:pt idx="97">
                  <c:v>86.680170863030185</c:v>
                </c:pt>
                <c:pt idx="98">
                  <c:v>87.708374659669204</c:v>
                </c:pt>
                <c:pt idx="99">
                  <c:v>88.037285751378306</c:v>
                </c:pt>
                <c:pt idx="100">
                  <c:v>89.003419095370518</c:v>
                </c:pt>
                <c:pt idx="101">
                  <c:v>89.856390683401713</c:v>
                </c:pt>
                <c:pt idx="102">
                  <c:v>90.782689938564488</c:v>
                </c:pt>
                <c:pt idx="103">
                  <c:v>91.218407241201874</c:v>
                </c:pt>
                <c:pt idx="104">
                  <c:v>91.656479806472817</c:v>
                </c:pt>
                <c:pt idx="105">
                  <c:v>92.569661944597016</c:v>
                </c:pt>
                <c:pt idx="106">
                  <c:v>93.434070877303824</c:v>
                </c:pt>
                <c:pt idx="107">
                  <c:v>93.785685196818022</c:v>
                </c:pt>
                <c:pt idx="108">
                  <c:v>94.425991713928369</c:v>
                </c:pt>
                <c:pt idx="109">
                  <c:v>94.646742205945571</c:v>
                </c:pt>
                <c:pt idx="110">
                  <c:v>95.706932320021096</c:v>
                </c:pt>
                <c:pt idx="111">
                  <c:v>96.549506187095361</c:v>
                </c:pt>
                <c:pt idx="112">
                  <c:v>97.552021485328993</c:v>
                </c:pt>
                <c:pt idx="113">
                  <c:v>98.370331699991837</c:v>
                </c:pt>
                <c:pt idx="114">
                  <c:v>99.008872154487108</c:v>
                </c:pt>
                <c:pt idx="115">
                  <c:v>100.30029009162487</c:v>
                </c:pt>
                <c:pt idx="116">
                  <c:v>100.99911261136877</c:v>
                </c:pt>
                <c:pt idx="117">
                  <c:v>101.67343497458117</c:v>
                </c:pt>
                <c:pt idx="118">
                  <c:v>102.69868075999645</c:v>
                </c:pt>
                <c:pt idx="119">
                  <c:v>103.63075867639353</c:v>
                </c:pt>
                <c:pt idx="120">
                  <c:v>104.33643074740272</c:v>
                </c:pt>
                <c:pt idx="121">
                  <c:v>105.21317855400969</c:v>
                </c:pt>
                <c:pt idx="122">
                  <c:v>106.27233332805258</c:v>
                </c:pt>
                <c:pt idx="123">
                  <c:v>107.11375406166897</c:v>
                </c:pt>
                <c:pt idx="124">
                  <c:v>107.99302478568428</c:v>
                </c:pt>
                <c:pt idx="125">
                  <c:v>108.82131737824977</c:v>
                </c:pt>
                <c:pt idx="126">
                  <c:v>109.54533004329481</c:v>
                </c:pt>
                <c:pt idx="127">
                  <c:v>109.91631790950278</c:v>
                </c:pt>
                <c:pt idx="128">
                  <c:v>110.52307974363774</c:v>
                </c:pt>
                <c:pt idx="129">
                  <c:v>111.36731923257751</c:v>
                </c:pt>
                <c:pt idx="130">
                  <c:v>111.76967675731606</c:v>
                </c:pt>
                <c:pt idx="131">
                  <c:v>112.68519467165552</c:v>
                </c:pt>
                <c:pt idx="132">
                  <c:v>113.79184403145904</c:v>
                </c:pt>
                <c:pt idx="133">
                  <c:v>113.55256524140336</c:v>
                </c:pt>
                <c:pt idx="134">
                  <c:v>114.50649091160723</c:v>
                </c:pt>
                <c:pt idx="135">
                  <c:v>115.37802794819565</c:v>
                </c:pt>
                <c:pt idx="136">
                  <c:v>116.31188006107286</c:v>
                </c:pt>
                <c:pt idx="137">
                  <c:v>117.3347113345943</c:v>
                </c:pt>
                <c:pt idx="138">
                  <c:v>117.74897643452692</c:v>
                </c:pt>
                <c:pt idx="139">
                  <c:v>118.55877674168516</c:v>
                </c:pt>
                <c:pt idx="140">
                  <c:v>119.40907744058924</c:v>
                </c:pt>
                <c:pt idx="141">
                  <c:v>120.38797893622682</c:v>
                </c:pt>
                <c:pt idx="142">
                  <c:v>120.76268812729958</c:v>
                </c:pt>
                <c:pt idx="143">
                  <c:v>121.18637435105639</c:v>
                </c:pt>
                <c:pt idx="144">
                  <c:v>121.96788990484123</c:v>
                </c:pt>
                <c:pt idx="145">
                  <c:v>122.89173697355588</c:v>
                </c:pt>
                <c:pt idx="146">
                  <c:v>123.7028507049145</c:v>
                </c:pt>
                <c:pt idx="147">
                  <c:v>124.70030794082635</c:v>
                </c:pt>
                <c:pt idx="148">
                  <c:v>125.5667971421159</c:v>
                </c:pt>
                <c:pt idx="149">
                  <c:v>126.4534229559071</c:v>
                </c:pt>
                <c:pt idx="150">
                  <c:v>127.34463241675468</c:v>
                </c:pt>
                <c:pt idx="151">
                  <c:v>128.26265222205708</c:v>
                </c:pt>
                <c:pt idx="152">
                  <c:v>129.01021068951388</c:v>
                </c:pt>
                <c:pt idx="153">
                  <c:v>129.70181840864572</c:v>
                </c:pt>
                <c:pt idx="154">
                  <c:v>130.47135182193117</c:v>
                </c:pt>
                <c:pt idx="155">
                  <c:v>131.48108587389729</c:v>
                </c:pt>
                <c:pt idx="156">
                  <c:v>132.19755628000746</c:v>
                </c:pt>
                <c:pt idx="157">
                  <c:v>133.11645430498248</c:v>
                </c:pt>
                <c:pt idx="158">
                  <c:v>133.58038108610367</c:v>
                </c:pt>
                <c:pt idx="159">
                  <c:v>134.43955795435735</c:v>
                </c:pt>
                <c:pt idx="160">
                  <c:v>135.39448742133376</c:v>
                </c:pt>
                <c:pt idx="161">
                  <c:v>135.83598339466189</c:v>
                </c:pt>
                <c:pt idx="162">
                  <c:v>136.17754368026732</c:v>
                </c:pt>
                <c:pt idx="163">
                  <c:v>136.73267639026813</c:v>
                </c:pt>
                <c:pt idx="164">
                  <c:v>137.20411836845594</c:v>
                </c:pt>
                <c:pt idx="165">
                  <c:v>137.90851438620976</c:v>
                </c:pt>
                <c:pt idx="166">
                  <c:v>138.80875659827973</c:v>
                </c:pt>
                <c:pt idx="167">
                  <c:v>139.68025329062075</c:v>
                </c:pt>
                <c:pt idx="168">
                  <c:v>140.47629672384758</c:v>
                </c:pt>
                <c:pt idx="169">
                  <c:v>140.77873413480711</c:v>
                </c:pt>
                <c:pt idx="170">
                  <c:v>141.67147488455387</c:v>
                </c:pt>
                <c:pt idx="171">
                  <c:v>142.55697102432322</c:v>
                </c:pt>
                <c:pt idx="172">
                  <c:v>143.25578115018479</c:v>
                </c:pt>
                <c:pt idx="173">
                  <c:v>144.15718642082012</c:v>
                </c:pt>
                <c:pt idx="174">
                  <c:v>144.93640870492959</c:v>
                </c:pt>
                <c:pt idx="175">
                  <c:v>145.74916966267193</c:v>
                </c:pt>
                <c:pt idx="176">
                  <c:v>145.90213003983766</c:v>
                </c:pt>
                <c:pt idx="177">
                  <c:v>146.83536889276962</c:v>
                </c:pt>
                <c:pt idx="178">
                  <c:v>147.50177011006883</c:v>
                </c:pt>
                <c:pt idx="179">
                  <c:v>148.27292071742369</c:v>
                </c:pt>
                <c:pt idx="180">
                  <c:v>148.55019608085314</c:v>
                </c:pt>
                <c:pt idx="181">
                  <c:v>149.20816149553971</c:v>
                </c:pt>
                <c:pt idx="182">
                  <c:v>149.85163278959325</c:v>
                </c:pt>
                <c:pt idx="183">
                  <c:v>150.54109796464036</c:v>
                </c:pt>
                <c:pt idx="184">
                  <c:v>150.95248782909431</c:v>
                </c:pt>
                <c:pt idx="185">
                  <c:v>151.61556124069213</c:v>
                </c:pt>
                <c:pt idx="186">
                  <c:v>152.57933883671421</c:v>
                </c:pt>
                <c:pt idx="187">
                  <c:v>153.11363798466348</c:v>
                </c:pt>
                <c:pt idx="188">
                  <c:v>153.8361257458385</c:v>
                </c:pt>
                <c:pt idx="189">
                  <c:v>154.57560774927552</c:v>
                </c:pt>
                <c:pt idx="190">
                  <c:v>155.4310615460314</c:v>
                </c:pt>
                <c:pt idx="191">
                  <c:v>156.09742734860615</c:v>
                </c:pt>
                <c:pt idx="192">
                  <c:v>156.70829271703977</c:v>
                </c:pt>
                <c:pt idx="193">
                  <c:v>156.56095146409768</c:v>
                </c:pt>
                <c:pt idx="194">
                  <c:v>156.63757002910793</c:v>
                </c:pt>
                <c:pt idx="195">
                  <c:v>157.56963187598126</c:v>
                </c:pt>
                <c:pt idx="196">
                  <c:v>158.24350605895816</c:v>
                </c:pt>
                <c:pt idx="197">
                  <c:v>158.94874962410753</c:v>
                </c:pt>
                <c:pt idx="198">
                  <c:v>159.79453587446469</c:v>
                </c:pt>
                <c:pt idx="199">
                  <c:v>160.49347860742736</c:v>
                </c:pt>
                <c:pt idx="200">
                  <c:v>161.16037838657559</c:v>
                </c:pt>
                <c:pt idx="201">
                  <c:v>161.97781422607372</c:v>
                </c:pt>
                <c:pt idx="202">
                  <c:v>162.89351013930082</c:v>
                </c:pt>
                <c:pt idx="203">
                  <c:v>163.71359602345547</c:v>
                </c:pt>
                <c:pt idx="204">
                  <c:v>164.43582498693345</c:v>
                </c:pt>
                <c:pt idx="205">
                  <c:v>165.0468044390077</c:v>
                </c:pt>
                <c:pt idx="206">
                  <c:v>165.75734115360243</c:v>
                </c:pt>
                <c:pt idx="207">
                  <c:v>166.71202021526861</c:v>
                </c:pt>
                <c:pt idx="208">
                  <c:v>167.29907711301908</c:v>
                </c:pt>
                <c:pt idx="209">
                  <c:v>168.03793014365797</c:v>
                </c:pt>
                <c:pt idx="210">
                  <c:v>146.58644902556659</c:v>
                </c:pt>
                <c:pt idx="211">
                  <c:v>89.023044634942366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7D-4A6E-9071-770698403D10}"/>
            </c:ext>
          </c:extLst>
        </c:ser>
        <c:ser>
          <c:idx val="3"/>
          <c:order val="3"/>
          <c:tx>
            <c:v>S4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'S4'!$G$7:$G$236</c:f>
              <c:numCache>
                <c:formatCode>General</c:formatCode>
                <c:ptCount val="2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8.3700000000000002E-5</c:v>
                </c:pt>
                <c:pt idx="23">
                  <c:v>1.674E-4</c:v>
                </c:pt>
                <c:pt idx="24">
                  <c:v>2.5109999999999998E-4</c:v>
                </c:pt>
                <c:pt idx="25">
                  <c:v>3.3480000000000001E-4</c:v>
                </c:pt>
                <c:pt idx="26">
                  <c:v>4.1850000000000004E-4</c:v>
                </c:pt>
                <c:pt idx="27">
                  <c:v>5.1150000000000002E-4</c:v>
                </c:pt>
                <c:pt idx="28">
                  <c:v>5.9520000000000005E-4</c:v>
                </c:pt>
                <c:pt idx="29">
                  <c:v>6.7890000000000008E-4</c:v>
                </c:pt>
                <c:pt idx="30">
                  <c:v>7.626E-4</c:v>
                </c:pt>
                <c:pt idx="31">
                  <c:v>8.4630000000000013E-4</c:v>
                </c:pt>
                <c:pt idx="32">
                  <c:v>9.3000000000000016E-4</c:v>
                </c:pt>
                <c:pt idx="33">
                  <c:v>1.023E-3</c:v>
                </c:pt>
                <c:pt idx="34">
                  <c:v>1.1067E-3</c:v>
                </c:pt>
                <c:pt idx="35">
                  <c:v>1.1904000000000001E-3</c:v>
                </c:pt>
                <c:pt idx="36">
                  <c:v>1.2741E-3</c:v>
                </c:pt>
                <c:pt idx="37">
                  <c:v>1.3578000000000002E-3</c:v>
                </c:pt>
                <c:pt idx="38">
                  <c:v>1.4415000000000003E-3</c:v>
                </c:pt>
                <c:pt idx="39">
                  <c:v>1.5344999999999998E-3</c:v>
                </c:pt>
                <c:pt idx="40">
                  <c:v>1.6182E-3</c:v>
                </c:pt>
                <c:pt idx="41">
                  <c:v>1.7018999999999999E-3</c:v>
                </c:pt>
                <c:pt idx="42">
                  <c:v>1.7856000000000003E-3</c:v>
                </c:pt>
                <c:pt idx="43">
                  <c:v>1.8693E-3</c:v>
                </c:pt>
                <c:pt idx="44">
                  <c:v>1.9530000000000003E-3</c:v>
                </c:pt>
                <c:pt idx="45">
                  <c:v>2.0459999999999996E-3</c:v>
                </c:pt>
                <c:pt idx="46">
                  <c:v>2.1297E-3</c:v>
                </c:pt>
                <c:pt idx="47">
                  <c:v>2.2133999999999999E-3</c:v>
                </c:pt>
                <c:pt idx="48">
                  <c:v>2.2970999999999998E-3</c:v>
                </c:pt>
                <c:pt idx="49">
                  <c:v>2.3808000000000002E-3</c:v>
                </c:pt>
                <c:pt idx="50">
                  <c:v>2.4645000000000001E-3</c:v>
                </c:pt>
                <c:pt idx="51">
                  <c:v>2.5575000000000003E-3</c:v>
                </c:pt>
                <c:pt idx="52">
                  <c:v>2.6412000000000002E-3</c:v>
                </c:pt>
                <c:pt idx="53">
                  <c:v>2.7249000000000002E-3</c:v>
                </c:pt>
                <c:pt idx="54">
                  <c:v>2.8086000000000001E-3</c:v>
                </c:pt>
                <c:pt idx="55">
                  <c:v>2.8923E-3</c:v>
                </c:pt>
                <c:pt idx="56">
                  <c:v>2.9759999999999999E-3</c:v>
                </c:pt>
                <c:pt idx="57">
                  <c:v>3.0690000000000001E-3</c:v>
                </c:pt>
                <c:pt idx="58">
                  <c:v>3.1527000000000005E-3</c:v>
                </c:pt>
                <c:pt idx="59">
                  <c:v>3.2364E-3</c:v>
                </c:pt>
                <c:pt idx="60">
                  <c:v>3.3201000000000003E-3</c:v>
                </c:pt>
                <c:pt idx="61">
                  <c:v>3.4037999999999998E-3</c:v>
                </c:pt>
                <c:pt idx="62">
                  <c:v>3.4875000000000001E-3</c:v>
                </c:pt>
                <c:pt idx="63">
                  <c:v>3.5804999999999999E-3</c:v>
                </c:pt>
                <c:pt idx="64">
                  <c:v>3.6641999999999998E-3</c:v>
                </c:pt>
                <c:pt idx="65">
                  <c:v>3.7479000000000002E-3</c:v>
                </c:pt>
                <c:pt idx="66">
                  <c:v>3.8316000000000005E-3</c:v>
                </c:pt>
                <c:pt idx="67">
                  <c:v>3.9153E-3</c:v>
                </c:pt>
                <c:pt idx="68">
                  <c:v>3.999E-3</c:v>
                </c:pt>
                <c:pt idx="69">
                  <c:v>4.0920000000000002E-3</c:v>
                </c:pt>
                <c:pt idx="70">
                  <c:v>4.1757000000000001E-3</c:v>
                </c:pt>
                <c:pt idx="71">
                  <c:v>4.2594E-3</c:v>
                </c:pt>
                <c:pt idx="72">
                  <c:v>4.3430999999999999E-3</c:v>
                </c:pt>
                <c:pt idx="73">
                  <c:v>4.4268000000000007E-3</c:v>
                </c:pt>
                <c:pt idx="74">
                  <c:v>4.5104999999999998E-3</c:v>
                </c:pt>
                <c:pt idx="75">
                  <c:v>4.6035E-3</c:v>
                </c:pt>
                <c:pt idx="76">
                  <c:v>4.6871999999999999E-3</c:v>
                </c:pt>
                <c:pt idx="77">
                  <c:v>4.7708999999999998E-3</c:v>
                </c:pt>
                <c:pt idx="78">
                  <c:v>4.8545999999999997E-3</c:v>
                </c:pt>
                <c:pt idx="79">
                  <c:v>4.9382999999999996E-3</c:v>
                </c:pt>
                <c:pt idx="80">
                  <c:v>5.0219999999999996E-3</c:v>
                </c:pt>
                <c:pt idx="81">
                  <c:v>5.1150000000000006E-3</c:v>
                </c:pt>
                <c:pt idx="82">
                  <c:v>5.1987000000000005E-3</c:v>
                </c:pt>
                <c:pt idx="83">
                  <c:v>5.2824000000000005E-3</c:v>
                </c:pt>
                <c:pt idx="84">
                  <c:v>5.3661000000000013E-3</c:v>
                </c:pt>
                <c:pt idx="85">
                  <c:v>5.4498000000000003E-3</c:v>
                </c:pt>
                <c:pt idx="86">
                  <c:v>5.5335000000000002E-3</c:v>
                </c:pt>
                <c:pt idx="87">
                  <c:v>5.6264999999999996E-3</c:v>
                </c:pt>
                <c:pt idx="88">
                  <c:v>5.7101999999999995E-3</c:v>
                </c:pt>
                <c:pt idx="89">
                  <c:v>5.7938999999999994E-3</c:v>
                </c:pt>
                <c:pt idx="90">
                  <c:v>5.8775999999999993E-3</c:v>
                </c:pt>
                <c:pt idx="91">
                  <c:v>5.9613000000000001E-3</c:v>
                </c:pt>
                <c:pt idx="92">
                  <c:v>6.045E-3</c:v>
                </c:pt>
                <c:pt idx="93">
                  <c:v>6.1380000000000002E-3</c:v>
                </c:pt>
                <c:pt idx="94">
                  <c:v>6.2217000000000001E-3</c:v>
                </c:pt>
                <c:pt idx="95">
                  <c:v>6.3054000000000009E-3</c:v>
                </c:pt>
                <c:pt idx="96">
                  <c:v>6.3891E-3</c:v>
                </c:pt>
                <c:pt idx="97">
                  <c:v>6.4727999999999999E-3</c:v>
                </c:pt>
                <c:pt idx="98">
                  <c:v>6.5564999999999998E-3</c:v>
                </c:pt>
                <c:pt idx="99">
                  <c:v>6.6495E-3</c:v>
                </c:pt>
                <c:pt idx="100">
                  <c:v>6.7331999999999991E-3</c:v>
                </c:pt>
                <c:pt idx="101">
                  <c:v>6.816899999999999E-3</c:v>
                </c:pt>
                <c:pt idx="102">
                  <c:v>6.9005999999999998E-3</c:v>
                </c:pt>
                <c:pt idx="103">
                  <c:v>6.9842999999999997E-3</c:v>
                </c:pt>
                <c:pt idx="104">
                  <c:v>7.0680000000000014E-3</c:v>
                </c:pt>
                <c:pt idx="105">
                  <c:v>7.1609999999999998E-3</c:v>
                </c:pt>
                <c:pt idx="106">
                  <c:v>7.2447000000000006E-3</c:v>
                </c:pt>
                <c:pt idx="107">
                  <c:v>7.3283999999999997E-3</c:v>
                </c:pt>
                <c:pt idx="108">
                  <c:v>7.4121000000000005E-3</c:v>
                </c:pt>
                <c:pt idx="109">
                  <c:v>7.4958000000000004E-3</c:v>
                </c:pt>
                <c:pt idx="110">
                  <c:v>7.5888000000000014E-3</c:v>
                </c:pt>
                <c:pt idx="111">
                  <c:v>7.6724999999999996E-3</c:v>
                </c:pt>
                <c:pt idx="112">
                  <c:v>7.7561999999999996E-3</c:v>
                </c:pt>
                <c:pt idx="113">
                  <c:v>7.8399000000000003E-3</c:v>
                </c:pt>
                <c:pt idx="114">
                  <c:v>7.9236000000000011E-3</c:v>
                </c:pt>
                <c:pt idx="115">
                  <c:v>8.0073000000000002E-3</c:v>
                </c:pt>
                <c:pt idx="116">
                  <c:v>8.0909999999999992E-3</c:v>
                </c:pt>
                <c:pt idx="117">
                  <c:v>8.1840000000000003E-3</c:v>
                </c:pt>
                <c:pt idx="118">
                  <c:v>8.2676999999999994E-3</c:v>
                </c:pt>
                <c:pt idx="119">
                  <c:v>8.3514000000000001E-3</c:v>
                </c:pt>
                <c:pt idx="120">
                  <c:v>8.4350999999999992E-3</c:v>
                </c:pt>
                <c:pt idx="121">
                  <c:v>8.5188E-3</c:v>
                </c:pt>
                <c:pt idx="122">
                  <c:v>8.6025000000000008E-3</c:v>
                </c:pt>
                <c:pt idx="123">
                  <c:v>8.6955000000000001E-3</c:v>
                </c:pt>
                <c:pt idx="124">
                  <c:v>8.7792000000000009E-3</c:v>
                </c:pt>
                <c:pt idx="125">
                  <c:v>8.8628999999999999E-3</c:v>
                </c:pt>
                <c:pt idx="126">
                  <c:v>8.9466000000000007E-3</c:v>
                </c:pt>
                <c:pt idx="127">
                  <c:v>9.0302999999999981E-3</c:v>
                </c:pt>
                <c:pt idx="128">
                  <c:v>9.1140000000000006E-3</c:v>
                </c:pt>
                <c:pt idx="129">
                  <c:v>9.2069999999999999E-3</c:v>
                </c:pt>
                <c:pt idx="130">
                  <c:v>9.290699999999999E-3</c:v>
                </c:pt>
                <c:pt idx="131">
                  <c:v>9.3743999999999997E-3</c:v>
                </c:pt>
                <c:pt idx="132">
                  <c:v>9.4580999999999988E-3</c:v>
                </c:pt>
                <c:pt idx="133">
                  <c:v>9.5417999999999996E-3</c:v>
                </c:pt>
                <c:pt idx="134">
                  <c:v>9.6254999999999986E-3</c:v>
                </c:pt>
                <c:pt idx="135">
                  <c:v>9.718499999999998E-3</c:v>
                </c:pt>
                <c:pt idx="136">
                  <c:v>9.8022000000000005E-3</c:v>
                </c:pt>
                <c:pt idx="137">
                  <c:v>9.8858999999999995E-3</c:v>
                </c:pt>
                <c:pt idx="138">
                  <c:v>9.9696000000000003E-3</c:v>
                </c:pt>
                <c:pt idx="139">
                  <c:v>1.0053300000000001E-2</c:v>
                </c:pt>
                <c:pt idx="140">
                  <c:v>1.0137E-2</c:v>
                </c:pt>
                <c:pt idx="141">
                  <c:v>1.0230000000000001E-2</c:v>
                </c:pt>
                <c:pt idx="142">
                  <c:v>1.0313699999999999E-2</c:v>
                </c:pt>
                <c:pt idx="143">
                  <c:v>1.0397400000000001E-2</c:v>
                </c:pt>
                <c:pt idx="144">
                  <c:v>1.04811E-2</c:v>
                </c:pt>
                <c:pt idx="145">
                  <c:v>1.0564800000000001E-2</c:v>
                </c:pt>
                <c:pt idx="146">
                  <c:v>1.06485E-2</c:v>
                </c:pt>
                <c:pt idx="147">
                  <c:v>1.0741499999999999E-2</c:v>
                </c:pt>
                <c:pt idx="148">
                  <c:v>1.08252E-2</c:v>
                </c:pt>
                <c:pt idx="149">
                  <c:v>1.0908900000000001E-2</c:v>
                </c:pt>
                <c:pt idx="150">
                  <c:v>1.0992599999999998E-2</c:v>
                </c:pt>
                <c:pt idx="151">
                  <c:v>1.1076300000000001E-2</c:v>
                </c:pt>
                <c:pt idx="152">
                  <c:v>1.1159999999999998E-2</c:v>
                </c:pt>
                <c:pt idx="153">
                  <c:v>1.1252999999999999E-2</c:v>
                </c:pt>
                <c:pt idx="154">
                  <c:v>1.13367E-2</c:v>
                </c:pt>
                <c:pt idx="155">
                  <c:v>1.1420399999999999E-2</c:v>
                </c:pt>
                <c:pt idx="156">
                  <c:v>1.1504100000000001E-2</c:v>
                </c:pt>
                <c:pt idx="157">
                  <c:v>1.1587799999999999E-2</c:v>
                </c:pt>
                <c:pt idx="158">
                  <c:v>1.1671500000000001E-2</c:v>
                </c:pt>
                <c:pt idx="159">
                  <c:v>1.1764500000000002E-2</c:v>
                </c:pt>
                <c:pt idx="160">
                  <c:v>1.18482E-2</c:v>
                </c:pt>
                <c:pt idx="161">
                  <c:v>1.19319E-2</c:v>
                </c:pt>
                <c:pt idx="162">
                  <c:v>1.2015600000000001E-2</c:v>
                </c:pt>
                <c:pt idx="163">
                  <c:v>1.20993E-2</c:v>
                </c:pt>
                <c:pt idx="164">
                  <c:v>1.2182999999999999E-2</c:v>
                </c:pt>
                <c:pt idx="165">
                  <c:v>1.2276E-2</c:v>
                </c:pt>
                <c:pt idx="166">
                  <c:v>1.23597E-2</c:v>
                </c:pt>
                <c:pt idx="167">
                  <c:v>1.24434E-2</c:v>
                </c:pt>
                <c:pt idx="168">
                  <c:v>1.2527100000000003E-2</c:v>
                </c:pt>
                <c:pt idx="169">
                  <c:v>1.2610800000000002E-2</c:v>
                </c:pt>
                <c:pt idx="170">
                  <c:v>1.2694499999999999E-2</c:v>
                </c:pt>
                <c:pt idx="171">
                  <c:v>1.27875E-2</c:v>
                </c:pt>
                <c:pt idx="172">
                  <c:v>1.2871200000000001E-2</c:v>
                </c:pt>
                <c:pt idx="173">
                  <c:v>1.29549E-2</c:v>
                </c:pt>
                <c:pt idx="174">
                  <c:v>1.3038599999999997E-2</c:v>
                </c:pt>
                <c:pt idx="175">
                  <c:v>1.3122300000000002E-2</c:v>
                </c:pt>
                <c:pt idx="176">
                  <c:v>1.3215299999999999E-2</c:v>
                </c:pt>
                <c:pt idx="177">
                  <c:v>1.3299E-2</c:v>
                </c:pt>
                <c:pt idx="178">
                  <c:v>1.3382700000000001E-2</c:v>
                </c:pt>
                <c:pt idx="179">
                  <c:v>1.3466399999999998E-2</c:v>
                </c:pt>
                <c:pt idx="180">
                  <c:v>1.3550100000000001E-2</c:v>
                </c:pt>
                <c:pt idx="181">
                  <c:v>1.3633799999999998E-2</c:v>
                </c:pt>
                <c:pt idx="182">
                  <c:v>1.3717500000000002E-2</c:v>
                </c:pt>
                <c:pt idx="183">
                  <c:v>1.3810500000000002E-2</c:v>
                </c:pt>
                <c:pt idx="184">
                  <c:v>1.3894200000000001E-2</c:v>
                </c:pt>
                <c:pt idx="185">
                  <c:v>1.3977900000000001E-2</c:v>
                </c:pt>
                <c:pt idx="186">
                  <c:v>1.4061599999999999E-2</c:v>
                </c:pt>
                <c:pt idx="187">
                  <c:v>1.4145299999999998E-2</c:v>
                </c:pt>
                <c:pt idx="188">
                  <c:v>1.4229E-2</c:v>
                </c:pt>
                <c:pt idx="189">
                  <c:v>1.4322E-2</c:v>
                </c:pt>
                <c:pt idx="190">
                  <c:v>1.44057E-2</c:v>
                </c:pt>
                <c:pt idx="191">
                  <c:v>1.4489400000000001E-2</c:v>
                </c:pt>
                <c:pt idx="192">
                  <c:v>1.4573099999999999E-2</c:v>
                </c:pt>
                <c:pt idx="193">
                  <c:v>1.4656799999999999E-2</c:v>
                </c:pt>
                <c:pt idx="194">
                  <c:v>1.47498E-2</c:v>
                </c:pt>
                <c:pt idx="195">
                  <c:v>1.4833499999999999E-2</c:v>
                </c:pt>
                <c:pt idx="196">
                  <c:v>1.4917200000000002E-2</c:v>
                </c:pt>
                <c:pt idx="197">
                  <c:v>1.5000900000000001E-2</c:v>
                </c:pt>
                <c:pt idx="198">
                  <c:v>1.5084600000000002E-2</c:v>
                </c:pt>
                <c:pt idx="199">
                  <c:v>1.5168299999999999E-2</c:v>
                </c:pt>
                <c:pt idx="200">
                  <c:v>1.5251999999999998E-2</c:v>
                </c:pt>
                <c:pt idx="201">
                  <c:v>1.5344999999999998E-2</c:v>
                </c:pt>
                <c:pt idx="202">
                  <c:v>1.5428700000000002E-2</c:v>
                </c:pt>
                <c:pt idx="203">
                  <c:v>1.5512399999999999E-2</c:v>
                </c:pt>
                <c:pt idx="204">
                  <c:v>1.5596100000000002E-2</c:v>
                </c:pt>
                <c:pt idx="205">
                  <c:v>1.5679800000000001E-2</c:v>
                </c:pt>
                <c:pt idx="206">
                  <c:v>1.57635E-2</c:v>
                </c:pt>
                <c:pt idx="207">
                  <c:v>1.5856499999999999E-2</c:v>
                </c:pt>
                <c:pt idx="208">
                  <c:v>1.5940199999999998E-2</c:v>
                </c:pt>
                <c:pt idx="209">
                  <c:v>1.6023900000000001E-2</c:v>
                </c:pt>
                <c:pt idx="210">
                  <c:v>1.61076E-2</c:v>
                </c:pt>
                <c:pt idx="211">
                  <c:v>1.6191300000000002E-2</c:v>
                </c:pt>
                <c:pt idx="212">
                  <c:v>1.6284300000000002E-2</c:v>
                </c:pt>
                <c:pt idx="213">
                  <c:v>1.6368000000000001E-2</c:v>
                </c:pt>
                <c:pt idx="214">
                  <c:v>1.64517E-2</c:v>
                </c:pt>
                <c:pt idx="215">
                  <c:v>1.6535399999999999E-2</c:v>
                </c:pt>
                <c:pt idx="216">
                  <c:v>1.6619100000000001E-2</c:v>
                </c:pt>
                <c:pt idx="217">
                  <c:v>1.67028E-2</c:v>
                </c:pt>
                <c:pt idx="218">
                  <c:v>1.6786499999999999E-2</c:v>
                </c:pt>
                <c:pt idx="219">
                  <c:v>1.6879500000000002E-2</c:v>
                </c:pt>
                <c:pt idx="220">
                  <c:v>1.6963200000000001E-2</c:v>
                </c:pt>
                <c:pt idx="221">
                  <c:v>1.7046899999999997E-2</c:v>
                </c:pt>
                <c:pt idx="222">
                  <c:v>1.7130599999999999E-2</c:v>
                </c:pt>
                <c:pt idx="223">
                  <c:v>1.7214300000000002E-2</c:v>
                </c:pt>
                <c:pt idx="224">
                  <c:v>1.7298000000000001E-2</c:v>
                </c:pt>
                <c:pt idx="225">
                  <c:v>1.7391E-2</c:v>
                </c:pt>
                <c:pt idx="226">
                  <c:v>1.7474699999999999E-2</c:v>
                </c:pt>
                <c:pt idx="227">
                  <c:v>1.7558400000000002E-2</c:v>
                </c:pt>
                <c:pt idx="228">
                  <c:v>1.7642099999999997E-2</c:v>
                </c:pt>
                <c:pt idx="229">
                  <c:v>1.77165E-2</c:v>
                </c:pt>
              </c:numCache>
            </c:numRef>
          </c:xVal>
          <c:yVal>
            <c:numRef>
              <c:f>'S4'!$F$7:$F$236</c:f>
              <c:numCache>
                <c:formatCode>General</c:formatCode>
                <c:ptCount val="230"/>
                <c:pt idx="0">
                  <c:v>0.25393830089318559</c:v>
                </c:pt>
                <c:pt idx="1">
                  <c:v>0.26028675841551524</c:v>
                </c:pt>
                <c:pt idx="2">
                  <c:v>0.2327767758187535</c:v>
                </c:pt>
                <c:pt idx="3">
                  <c:v>8.4646100297728535E-3</c:v>
                </c:pt>
                <c:pt idx="4">
                  <c:v>0.1862214206550028</c:v>
                </c:pt>
                <c:pt idx="5">
                  <c:v>0.22007986077409422</c:v>
                </c:pt>
                <c:pt idx="6">
                  <c:v>0.26875136844528813</c:v>
                </c:pt>
                <c:pt idx="7">
                  <c:v>0.36397823128023271</c:v>
                </c:pt>
                <c:pt idx="8">
                  <c:v>0.25393830089318559</c:v>
                </c:pt>
                <c:pt idx="9">
                  <c:v>0.27086752095273131</c:v>
                </c:pt>
                <c:pt idx="10">
                  <c:v>0.20315064071454852</c:v>
                </c:pt>
                <c:pt idx="11">
                  <c:v>0.28356443599739062</c:v>
                </c:pt>
                <c:pt idx="12">
                  <c:v>0.32377133363881166</c:v>
                </c:pt>
                <c:pt idx="13">
                  <c:v>0.35551362125045988</c:v>
                </c:pt>
                <c:pt idx="14">
                  <c:v>0.23489292832619671</c:v>
                </c:pt>
                <c:pt idx="15">
                  <c:v>0.2221960132815374</c:v>
                </c:pt>
                <c:pt idx="16">
                  <c:v>0.28568058850483385</c:v>
                </c:pt>
                <c:pt idx="17">
                  <c:v>0.17987296313267315</c:v>
                </c:pt>
                <c:pt idx="18">
                  <c:v>0.24758984337085599</c:v>
                </c:pt>
                <c:pt idx="19">
                  <c:v>0.24547369086341281</c:v>
                </c:pt>
                <c:pt idx="20">
                  <c:v>0.31530672360903877</c:v>
                </c:pt>
                <c:pt idx="21">
                  <c:v>0.33011979116114126</c:v>
                </c:pt>
                <c:pt idx="22">
                  <c:v>0.57979360888260656</c:v>
                </c:pt>
                <c:pt idx="23">
                  <c:v>1.2039578631747985</c:v>
                </c:pt>
                <c:pt idx="24">
                  <c:v>1.9021078396423006</c:v>
                </c:pt>
                <c:pt idx="25">
                  <c:v>2.7377034639159317</c:v>
                </c:pt>
                <c:pt idx="26">
                  <c:v>3.6599502348382598</c:v>
                </c:pt>
                <c:pt idx="27">
                  <c:v>4.4551480289679395</c:v>
                </c:pt>
                <c:pt idx="28">
                  <c:v>5.4385528234553213</c:v>
                </c:pt>
                <c:pt idx="29">
                  <c:v>6.4070529501819946</c:v>
                </c:pt>
                <c:pt idx="30">
                  <c:v>7.366997839785669</c:v>
                </c:pt>
                <c:pt idx="31">
                  <c:v>8.3712661345536521</c:v>
                </c:pt>
                <c:pt idx="32">
                  <c:v>9.3267965323596389</c:v>
                </c:pt>
                <c:pt idx="33">
                  <c:v>10.512697205222072</c:v>
                </c:pt>
                <c:pt idx="34">
                  <c:v>11.506102210103506</c:v>
                </c:pt>
                <c:pt idx="35">
                  <c:v>12.47615855681785</c:v>
                </c:pt>
                <c:pt idx="36">
                  <c:v>13.429214842093227</c:v>
                </c:pt>
                <c:pt idx="37">
                  <c:v>14.652834417450016</c:v>
                </c:pt>
                <c:pt idx="38">
                  <c:v>15.607833002123133</c:v>
                </c:pt>
                <c:pt idx="39">
                  <c:v>16.435819792146912</c:v>
                </c:pt>
                <c:pt idx="40">
                  <c:v>17.644360887329551</c:v>
                </c:pt>
                <c:pt idx="41">
                  <c:v>18.687912712553409</c:v>
                </c:pt>
                <c:pt idx="42">
                  <c:v>19.847650992616597</c:v>
                </c:pt>
                <c:pt idx="43">
                  <c:v>20.819170401841312</c:v>
                </c:pt>
                <c:pt idx="44">
                  <c:v>21.961833777878191</c:v>
                </c:pt>
                <c:pt idx="45">
                  <c:v>23.140241919965419</c:v>
                </c:pt>
                <c:pt idx="46">
                  <c:v>24.024883618474593</c:v>
                </c:pt>
                <c:pt idx="47">
                  <c:v>25.165199398430744</c:v>
                </c:pt>
                <c:pt idx="48">
                  <c:v>26.032811592944732</c:v>
                </c:pt>
                <c:pt idx="49">
                  <c:v>27.244841713598227</c:v>
                </c:pt>
                <c:pt idx="50">
                  <c:v>28.226452438489261</c:v>
                </c:pt>
                <c:pt idx="51">
                  <c:v>29.497385402207758</c:v>
                </c:pt>
                <c:pt idx="52">
                  <c:v>30.3922345719362</c:v>
                </c:pt>
                <c:pt idx="53">
                  <c:v>31.60609792389744</c:v>
                </c:pt>
                <c:pt idx="54">
                  <c:v>32.667763035319567</c:v>
                </c:pt>
                <c:pt idx="55">
                  <c:v>33.815999056447268</c:v>
                </c:pt>
                <c:pt idx="56">
                  <c:v>34.88389037991427</c:v>
                </c:pt>
                <c:pt idx="57">
                  <c:v>35.915679734284595</c:v>
                </c:pt>
                <c:pt idx="58">
                  <c:v>37.04684718704079</c:v>
                </c:pt>
                <c:pt idx="59">
                  <c:v>38.294152634511107</c:v>
                </c:pt>
                <c:pt idx="60">
                  <c:v>39.309027769041982</c:v>
                </c:pt>
                <c:pt idx="61">
                  <c:v>40.444269859759743</c:v>
                </c:pt>
                <c:pt idx="62">
                  <c:v>41.484410083494026</c:v>
                </c:pt>
                <c:pt idx="63">
                  <c:v>42.541268881282569</c:v>
                </c:pt>
                <c:pt idx="64">
                  <c:v>43.524303455021041</c:v>
                </c:pt>
                <c:pt idx="65">
                  <c:v>44.667830615559836</c:v>
                </c:pt>
                <c:pt idx="66">
                  <c:v>45.728947696201189</c:v>
                </c:pt>
                <c:pt idx="67">
                  <c:v>46.895634795807489</c:v>
                </c:pt>
                <c:pt idx="68">
                  <c:v>47.914447883025723</c:v>
                </c:pt>
                <c:pt idx="69">
                  <c:v>48.985890927010239</c:v>
                </c:pt>
                <c:pt idx="70">
                  <c:v>50.167267113356189</c:v>
                </c:pt>
                <c:pt idx="71">
                  <c:v>51.378178731796133</c:v>
                </c:pt>
                <c:pt idx="72">
                  <c:v>52.430679467956224</c:v>
                </c:pt>
                <c:pt idx="73">
                  <c:v>53.554958831085308</c:v>
                </c:pt>
                <c:pt idx="74">
                  <c:v>54.552518049237854</c:v>
                </c:pt>
                <c:pt idx="75">
                  <c:v>55.712519011866817</c:v>
                </c:pt>
                <c:pt idx="76">
                  <c:v>56.773398544707803</c:v>
                </c:pt>
                <c:pt idx="77">
                  <c:v>57.891277053402405</c:v>
                </c:pt>
                <c:pt idx="78">
                  <c:v>59.106270756835585</c:v>
                </c:pt>
                <c:pt idx="79">
                  <c:v>60.165004994344756</c:v>
                </c:pt>
                <c:pt idx="80">
                  <c:v>61.477099258909277</c:v>
                </c:pt>
                <c:pt idx="81">
                  <c:v>62.482905340019151</c:v>
                </c:pt>
                <c:pt idx="82">
                  <c:v>63.573295930630778</c:v>
                </c:pt>
                <c:pt idx="83">
                  <c:v>64.564456455168028</c:v>
                </c:pt>
                <c:pt idx="84">
                  <c:v>65.798412341385543</c:v>
                </c:pt>
                <c:pt idx="85">
                  <c:v>67.026033000932799</c:v>
                </c:pt>
                <c:pt idx="86">
                  <c:v>68.196653263698792</c:v>
                </c:pt>
                <c:pt idx="87">
                  <c:v>69.253162014417072</c:v>
                </c:pt>
                <c:pt idx="88">
                  <c:v>70.324577345204844</c:v>
                </c:pt>
                <c:pt idx="89">
                  <c:v>71.387560402519</c:v>
                </c:pt>
                <c:pt idx="90">
                  <c:v>72.199345010112395</c:v>
                </c:pt>
                <c:pt idx="91">
                  <c:v>73.329913637975991</c:v>
                </c:pt>
                <c:pt idx="92">
                  <c:v>73.977084715298474</c:v>
                </c:pt>
                <c:pt idx="93">
                  <c:v>74.938723100880082</c:v>
                </c:pt>
                <c:pt idx="94">
                  <c:v>76.071468463449122</c:v>
                </c:pt>
                <c:pt idx="95">
                  <c:v>77.305559401522444</c:v>
                </c:pt>
                <c:pt idx="96">
                  <c:v>78.275812034906693</c:v>
                </c:pt>
                <c:pt idx="97">
                  <c:v>78.589614969211382</c:v>
                </c:pt>
                <c:pt idx="98">
                  <c:v>79.716136292534827</c:v>
                </c:pt>
                <c:pt idx="99">
                  <c:v>80.648423205191406</c:v>
                </c:pt>
                <c:pt idx="100">
                  <c:v>81.686358417137669</c:v>
                </c:pt>
                <c:pt idx="101">
                  <c:v>82.92063326844621</c:v>
                </c:pt>
                <c:pt idx="102">
                  <c:v>83.857322085578332</c:v>
                </c:pt>
                <c:pt idx="103">
                  <c:v>84.92069773315626</c:v>
                </c:pt>
                <c:pt idx="104">
                  <c:v>85.971449618076775</c:v>
                </c:pt>
                <c:pt idx="105">
                  <c:v>87.039093013155679</c:v>
                </c:pt>
                <c:pt idx="106">
                  <c:v>88.030837088910914</c:v>
                </c:pt>
                <c:pt idx="107">
                  <c:v>89.185155466289942</c:v>
                </c:pt>
                <c:pt idx="108">
                  <c:v>90.20865645732826</c:v>
                </c:pt>
                <c:pt idx="109">
                  <c:v>91.344077124151553</c:v>
                </c:pt>
                <c:pt idx="110">
                  <c:v>92.485874674789656</c:v>
                </c:pt>
                <c:pt idx="111">
                  <c:v>93.477878960568958</c:v>
                </c:pt>
                <c:pt idx="112">
                  <c:v>94.206098713689599</c:v>
                </c:pt>
                <c:pt idx="113">
                  <c:v>95.164446314591657</c:v>
                </c:pt>
                <c:pt idx="114">
                  <c:v>96.350813332325075</c:v>
                </c:pt>
                <c:pt idx="115">
                  <c:v>97.444370590550093</c:v>
                </c:pt>
                <c:pt idx="116">
                  <c:v>98.481002179584181</c:v>
                </c:pt>
                <c:pt idx="117">
                  <c:v>99.454416799655093</c:v>
                </c:pt>
                <c:pt idx="118">
                  <c:v>100.00571448878392</c:v>
                </c:pt>
                <c:pt idx="119">
                  <c:v>101.19030870242322</c:v>
                </c:pt>
                <c:pt idx="120">
                  <c:v>102.2398860118554</c:v>
                </c:pt>
                <c:pt idx="121">
                  <c:v>103.36974712412049</c:v>
                </c:pt>
                <c:pt idx="122">
                  <c:v>104.40680937174022</c:v>
                </c:pt>
                <c:pt idx="123">
                  <c:v>105.47991847846497</c:v>
                </c:pt>
                <c:pt idx="124">
                  <c:v>106.54669744413921</c:v>
                </c:pt>
                <c:pt idx="125">
                  <c:v>107.3370360695814</c:v>
                </c:pt>
                <c:pt idx="126">
                  <c:v>108.44197391728113</c:v>
                </c:pt>
                <c:pt idx="127">
                  <c:v>109.39923539046576</c:v>
                </c:pt>
                <c:pt idx="128">
                  <c:v>110.54234278362368</c:v>
                </c:pt>
                <c:pt idx="129">
                  <c:v>111.63923722207159</c:v>
                </c:pt>
                <c:pt idx="130">
                  <c:v>112.56510783087523</c:v>
                </c:pt>
                <c:pt idx="131">
                  <c:v>113.65150382893812</c:v>
                </c:pt>
                <c:pt idx="132">
                  <c:v>114.52267193267394</c:v>
                </c:pt>
                <c:pt idx="133">
                  <c:v>115.64092442492498</c:v>
                </c:pt>
                <c:pt idx="134">
                  <c:v>116.6431683965787</c:v>
                </c:pt>
                <c:pt idx="135">
                  <c:v>117.52114891324634</c:v>
                </c:pt>
                <c:pt idx="136">
                  <c:v>118.30615360417099</c:v>
                </c:pt>
                <c:pt idx="137">
                  <c:v>119.3783739242768</c:v>
                </c:pt>
                <c:pt idx="138">
                  <c:v>120.15724337537047</c:v>
                </c:pt>
                <c:pt idx="139">
                  <c:v>121.02066149817989</c:v>
                </c:pt>
                <c:pt idx="140">
                  <c:v>121.87784911710942</c:v>
                </c:pt>
                <c:pt idx="141">
                  <c:v>122.15266815794284</c:v>
                </c:pt>
                <c:pt idx="142">
                  <c:v>123.19797708442256</c:v>
                </c:pt>
                <c:pt idx="143">
                  <c:v>123.09479761082146</c:v>
                </c:pt>
                <c:pt idx="144">
                  <c:v>123.30418282901481</c:v>
                </c:pt>
                <c:pt idx="145">
                  <c:v>124.00773991977807</c:v>
                </c:pt>
                <c:pt idx="146">
                  <c:v>125.19071999463713</c:v>
                </c:pt>
                <c:pt idx="147">
                  <c:v>125.85680019742556</c:v>
                </c:pt>
                <c:pt idx="148">
                  <c:v>126.78875215829214</c:v>
                </c:pt>
                <c:pt idx="149">
                  <c:v>127.83063114154628</c:v>
                </c:pt>
                <c:pt idx="150">
                  <c:v>127.96036862867038</c:v>
                </c:pt>
                <c:pt idx="151">
                  <c:v>128.18099676867214</c:v>
                </c:pt>
                <c:pt idx="152">
                  <c:v>129.17253363836025</c:v>
                </c:pt>
                <c:pt idx="153">
                  <c:v>130.05897876313986</c:v>
                </c:pt>
                <c:pt idx="154">
                  <c:v>131.31055344880571</c:v>
                </c:pt>
                <c:pt idx="155">
                  <c:v>132.19689697543967</c:v>
                </c:pt>
                <c:pt idx="156">
                  <c:v>132.54901628396809</c:v>
                </c:pt>
                <c:pt idx="157">
                  <c:v>133.64681570652121</c:v>
                </c:pt>
                <c:pt idx="158">
                  <c:v>134.67083203763812</c:v>
                </c:pt>
                <c:pt idx="159">
                  <c:v>135.58348637635564</c:v>
                </c:pt>
                <c:pt idx="160">
                  <c:v>136.67750243465107</c:v>
                </c:pt>
                <c:pt idx="161">
                  <c:v>137.54353035923469</c:v>
                </c:pt>
                <c:pt idx="162">
                  <c:v>138.523767363384</c:v>
                </c:pt>
                <c:pt idx="163">
                  <c:v>139.70906403569714</c:v>
                </c:pt>
                <c:pt idx="164">
                  <c:v>140.45087897242385</c:v>
                </c:pt>
                <c:pt idx="165">
                  <c:v>141.48701017417909</c:v>
                </c:pt>
                <c:pt idx="166">
                  <c:v>141.8889661358736</c:v>
                </c:pt>
                <c:pt idx="167">
                  <c:v>142.85937978752702</c:v>
                </c:pt>
                <c:pt idx="168">
                  <c:v>143.49611239040706</c:v>
                </c:pt>
                <c:pt idx="169">
                  <c:v>144.1245249363179</c:v>
                </c:pt>
                <c:pt idx="170">
                  <c:v>145.12284990176116</c:v>
                </c:pt>
                <c:pt idx="171">
                  <c:v>145.99514975310319</c:v>
                </c:pt>
                <c:pt idx="172">
                  <c:v>146.86912849960834</c:v>
                </c:pt>
                <c:pt idx="173">
                  <c:v>147.55940713273978</c:v>
                </c:pt>
                <c:pt idx="174">
                  <c:v>148.45693686340132</c:v>
                </c:pt>
                <c:pt idx="175">
                  <c:v>149.3842144086664</c:v>
                </c:pt>
                <c:pt idx="176">
                  <c:v>149.99529599545733</c:v>
                </c:pt>
                <c:pt idx="177">
                  <c:v>150.61220215382704</c:v>
                </c:pt>
                <c:pt idx="178">
                  <c:v>151.43005170351157</c:v>
                </c:pt>
                <c:pt idx="179">
                  <c:v>152.02822604673361</c:v>
                </c:pt>
                <c:pt idx="180">
                  <c:v>153.07679951844037</c:v>
                </c:pt>
                <c:pt idx="181">
                  <c:v>153.95220906185173</c:v>
                </c:pt>
                <c:pt idx="182">
                  <c:v>154.89543737867831</c:v>
                </c:pt>
                <c:pt idx="183">
                  <c:v>155.72121807977922</c:v>
                </c:pt>
                <c:pt idx="184">
                  <c:v>156.5527545408612</c:v>
                </c:pt>
                <c:pt idx="185">
                  <c:v>157.48806415733978</c:v>
                </c:pt>
                <c:pt idx="186">
                  <c:v>158.31994597180491</c:v>
                </c:pt>
                <c:pt idx="187">
                  <c:v>159.39305969723625</c:v>
                </c:pt>
                <c:pt idx="188">
                  <c:v>160.17243324526373</c:v>
                </c:pt>
                <c:pt idx="189">
                  <c:v>161.24044694163766</c:v>
                </c:pt>
                <c:pt idx="190">
                  <c:v>162.00538823027975</c:v>
                </c:pt>
                <c:pt idx="191">
                  <c:v>162.87202061697201</c:v>
                </c:pt>
                <c:pt idx="192">
                  <c:v>164.02014232842163</c:v>
                </c:pt>
                <c:pt idx="193">
                  <c:v>164.75813177439667</c:v>
                </c:pt>
                <c:pt idx="194">
                  <c:v>165.75953530208639</c:v>
                </c:pt>
                <c:pt idx="195">
                  <c:v>166.78136846717706</c:v>
                </c:pt>
                <c:pt idx="196">
                  <c:v>167.23433202008198</c:v>
                </c:pt>
                <c:pt idx="197">
                  <c:v>168.24808743547669</c:v>
                </c:pt>
                <c:pt idx="198">
                  <c:v>169.15203283218017</c:v>
                </c:pt>
                <c:pt idx="199">
                  <c:v>169.85728595450857</c:v>
                </c:pt>
                <c:pt idx="200">
                  <c:v>170.55848591968549</c:v>
                </c:pt>
                <c:pt idx="201">
                  <c:v>171.69260861082205</c:v>
                </c:pt>
                <c:pt idx="202">
                  <c:v>172.58255325471308</c:v>
                </c:pt>
                <c:pt idx="203">
                  <c:v>172.88858998235969</c:v>
                </c:pt>
                <c:pt idx="204">
                  <c:v>173.64345648157411</c:v>
                </c:pt>
                <c:pt idx="205">
                  <c:v>174.36041535043626</c:v>
                </c:pt>
                <c:pt idx="206">
                  <c:v>175.25959943097888</c:v>
                </c:pt>
                <c:pt idx="207">
                  <c:v>176.11146596665543</c:v>
                </c:pt>
                <c:pt idx="208">
                  <c:v>177.09364995357865</c:v>
                </c:pt>
                <c:pt idx="209">
                  <c:v>177.80930259921629</c:v>
                </c:pt>
                <c:pt idx="210">
                  <c:v>178.69664441754733</c:v>
                </c:pt>
                <c:pt idx="211">
                  <c:v>179.74300409116643</c:v>
                </c:pt>
                <c:pt idx="212">
                  <c:v>180.56851396994477</c:v>
                </c:pt>
                <c:pt idx="213">
                  <c:v>181.48617857844206</c:v>
                </c:pt>
                <c:pt idx="214">
                  <c:v>182.37441861475315</c:v>
                </c:pt>
                <c:pt idx="215">
                  <c:v>183.26076289851736</c:v>
                </c:pt>
                <c:pt idx="216">
                  <c:v>184.100733608459</c:v>
                </c:pt>
                <c:pt idx="217">
                  <c:v>185.02776894898886</c:v>
                </c:pt>
                <c:pt idx="218">
                  <c:v>185.44240158070065</c:v>
                </c:pt>
                <c:pt idx="219">
                  <c:v>186.40090645930513</c:v>
                </c:pt>
                <c:pt idx="220">
                  <c:v>187.28625722031239</c:v>
                </c:pt>
                <c:pt idx="221">
                  <c:v>187.91970586694549</c:v>
                </c:pt>
                <c:pt idx="222">
                  <c:v>188.62751462934673</c:v>
                </c:pt>
                <c:pt idx="223">
                  <c:v>189.55167668404385</c:v>
                </c:pt>
                <c:pt idx="224">
                  <c:v>190.31713934483352</c:v>
                </c:pt>
                <c:pt idx="225">
                  <c:v>191.14153743382087</c:v>
                </c:pt>
                <c:pt idx="226">
                  <c:v>192.02827729896686</c:v>
                </c:pt>
                <c:pt idx="227">
                  <c:v>192.85166744510983</c:v>
                </c:pt>
                <c:pt idx="228">
                  <c:v>193.41667226296306</c:v>
                </c:pt>
                <c:pt idx="229">
                  <c:v>25.407684872748156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7D-4A6E-9071-770698403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47888"/>
        <c:axId val="22584828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v>S1(water)</c:v>
                </c:tx>
                <c:spPr>
                  <a:ln w="19050" cap="rnd" cmpd="sng" algn="ctr">
                    <a:solidFill>
                      <a:schemeClr val="accent5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'S1(water)'!$G$7:$G$244</c15:sqref>
                        </c15:formulaRef>
                      </c:ext>
                    </c:extLst>
                    <c:numCache>
                      <c:formatCode>General</c:formatCode>
                      <c:ptCount val="23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8.2350000000000009E-5</c:v>
                      </c:pt>
                      <c:pt idx="4">
                        <c:v>1.6469999999999999E-4</c:v>
                      </c:pt>
                      <c:pt idx="5">
                        <c:v>2.5619999999999999E-4</c:v>
                      </c:pt>
                      <c:pt idx="6">
                        <c:v>3.3854999999999996E-4</c:v>
                      </c:pt>
                      <c:pt idx="7">
                        <c:v>4.2090000000000004E-4</c:v>
                      </c:pt>
                      <c:pt idx="8">
                        <c:v>5.0325000000000001E-4</c:v>
                      </c:pt>
                      <c:pt idx="9">
                        <c:v>5.8560000000000003E-4</c:v>
                      </c:pt>
                      <c:pt idx="10">
                        <c:v>6.6794999999999995E-4</c:v>
                      </c:pt>
                      <c:pt idx="11">
                        <c:v>7.5944999999999984E-4</c:v>
                      </c:pt>
                      <c:pt idx="12">
                        <c:v>8.4180000000000008E-4</c:v>
                      </c:pt>
                      <c:pt idx="13">
                        <c:v>9.241500000000001E-4</c:v>
                      </c:pt>
                      <c:pt idx="14">
                        <c:v>1.0065E-3</c:v>
                      </c:pt>
                      <c:pt idx="15">
                        <c:v>1.0888499999999999E-3</c:v>
                      </c:pt>
                      <c:pt idx="16">
                        <c:v>1.1712000000000001E-3</c:v>
                      </c:pt>
                      <c:pt idx="17">
                        <c:v>1.2627000000000003E-3</c:v>
                      </c:pt>
                      <c:pt idx="18">
                        <c:v>1.3450499999999998E-3</c:v>
                      </c:pt>
                      <c:pt idx="19">
                        <c:v>1.4273999999999997E-3</c:v>
                      </c:pt>
                      <c:pt idx="20">
                        <c:v>1.5097499999999998E-3</c:v>
                      </c:pt>
                      <c:pt idx="21">
                        <c:v>1.5920999999999999E-3</c:v>
                      </c:pt>
                      <c:pt idx="22">
                        <c:v>1.6744499999999999E-3</c:v>
                      </c:pt>
                      <c:pt idx="23">
                        <c:v>1.7659499999999996E-3</c:v>
                      </c:pt>
                      <c:pt idx="24">
                        <c:v>1.8483000000000002E-3</c:v>
                      </c:pt>
                      <c:pt idx="25">
                        <c:v>1.9306499999999999E-3</c:v>
                      </c:pt>
                      <c:pt idx="26">
                        <c:v>2.0129999999999996E-3</c:v>
                      </c:pt>
                      <c:pt idx="27">
                        <c:v>2.0953499999999997E-3</c:v>
                      </c:pt>
                      <c:pt idx="28">
                        <c:v>2.1776999999999999E-3</c:v>
                      </c:pt>
                      <c:pt idx="29">
                        <c:v>2.2691999999999999E-3</c:v>
                      </c:pt>
                      <c:pt idx="30">
                        <c:v>2.35155E-3</c:v>
                      </c:pt>
                      <c:pt idx="31">
                        <c:v>2.4339000000000001E-3</c:v>
                      </c:pt>
                      <c:pt idx="32">
                        <c:v>2.5162499999999998E-3</c:v>
                      </c:pt>
                      <c:pt idx="33">
                        <c:v>2.5986E-3</c:v>
                      </c:pt>
                      <c:pt idx="34">
                        <c:v>2.6809499999999997E-3</c:v>
                      </c:pt>
                      <c:pt idx="35">
                        <c:v>2.7724500000000001E-3</c:v>
                      </c:pt>
                      <c:pt idx="36">
                        <c:v>2.8547999999999994E-3</c:v>
                      </c:pt>
                      <c:pt idx="37">
                        <c:v>2.9371499999999999E-3</c:v>
                      </c:pt>
                      <c:pt idx="38">
                        <c:v>3.0194999999999996E-3</c:v>
                      </c:pt>
                      <c:pt idx="39">
                        <c:v>3.1018499999999997E-3</c:v>
                      </c:pt>
                      <c:pt idx="40">
                        <c:v>3.1841999999999999E-3</c:v>
                      </c:pt>
                      <c:pt idx="41">
                        <c:v>3.2756999999999999E-3</c:v>
                      </c:pt>
                      <c:pt idx="42">
                        <c:v>3.3580499999999996E-3</c:v>
                      </c:pt>
                      <c:pt idx="43">
                        <c:v>3.4404000000000001E-3</c:v>
                      </c:pt>
                      <c:pt idx="44">
                        <c:v>3.5227499999999998E-3</c:v>
                      </c:pt>
                      <c:pt idx="45">
                        <c:v>3.6051E-3</c:v>
                      </c:pt>
                      <c:pt idx="46">
                        <c:v>3.6874499999999992E-3</c:v>
                      </c:pt>
                      <c:pt idx="47">
                        <c:v>3.7789499999999997E-3</c:v>
                      </c:pt>
                      <c:pt idx="48">
                        <c:v>3.8612999999999998E-3</c:v>
                      </c:pt>
                      <c:pt idx="49">
                        <c:v>3.9436499999999999E-3</c:v>
                      </c:pt>
                      <c:pt idx="50">
                        <c:v>4.0260000000000001E-3</c:v>
                      </c:pt>
                      <c:pt idx="51">
                        <c:v>4.1083500000000002E-3</c:v>
                      </c:pt>
                      <c:pt idx="52">
                        <c:v>4.1906999999999995E-3</c:v>
                      </c:pt>
                      <c:pt idx="53">
                        <c:v>4.2821999999999999E-3</c:v>
                      </c:pt>
                      <c:pt idx="54">
                        <c:v>4.36455E-3</c:v>
                      </c:pt>
                      <c:pt idx="55">
                        <c:v>4.4469000000000002E-3</c:v>
                      </c:pt>
                      <c:pt idx="56">
                        <c:v>4.5292499999999994E-3</c:v>
                      </c:pt>
                      <c:pt idx="57">
                        <c:v>4.6116000000000004E-3</c:v>
                      </c:pt>
                      <c:pt idx="58">
                        <c:v>4.6939499999999997E-3</c:v>
                      </c:pt>
                      <c:pt idx="59">
                        <c:v>4.7854500000000001E-3</c:v>
                      </c:pt>
                      <c:pt idx="60">
                        <c:v>4.8678000000000003E-3</c:v>
                      </c:pt>
                      <c:pt idx="61">
                        <c:v>4.9501500000000004E-3</c:v>
                      </c:pt>
                      <c:pt idx="62">
                        <c:v>5.0324999999999996E-3</c:v>
                      </c:pt>
                      <c:pt idx="63">
                        <c:v>5.1148499999999998E-3</c:v>
                      </c:pt>
                      <c:pt idx="64">
                        <c:v>5.1972000000000008E-3</c:v>
                      </c:pt>
                      <c:pt idx="65">
                        <c:v>5.2887000000000003E-3</c:v>
                      </c:pt>
                      <c:pt idx="66">
                        <c:v>5.3710500000000005E-3</c:v>
                      </c:pt>
                      <c:pt idx="67">
                        <c:v>5.4534000000000006E-3</c:v>
                      </c:pt>
                      <c:pt idx="68">
                        <c:v>5.5357500000000016E-3</c:v>
                      </c:pt>
                      <c:pt idx="69">
                        <c:v>5.6181E-3</c:v>
                      </c:pt>
                      <c:pt idx="70">
                        <c:v>5.7095999999999987E-3</c:v>
                      </c:pt>
                      <c:pt idx="71">
                        <c:v>5.7919500000000006E-3</c:v>
                      </c:pt>
                      <c:pt idx="72">
                        <c:v>5.8742999999999998E-3</c:v>
                      </c:pt>
                      <c:pt idx="73">
                        <c:v>5.95665E-3</c:v>
                      </c:pt>
                      <c:pt idx="74">
                        <c:v>6.0390000000000001E-3</c:v>
                      </c:pt>
                      <c:pt idx="75">
                        <c:v>6.1213500000000002E-3</c:v>
                      </c:pt>
                      <c:pt idx="76">
                        <c:v>6.2037000000000012E-3</c:v>
                      </c:pt>
                      <c:pt idx="77">
                        <c:v>6.2951999999999999E-3</c:v>
                      </c:pt>
                      <c:pt idx="78">
                        <c:v>6.3775500000000009E-3</c:v>
                      </c:pt>
                      <c:pt idx="79">
                        <c:v>6.4599000000000011E-3</c:v>
                      </c:pt>
                      <c:pt idx="80">
                        <c:v>6.5422500000000021E-3</c:v>
                      </c:pt>
                      <c:pt idx="81">
                        <c:v>6.6246000000000005E-3</c:v>
                      </c:pt>
                      <c:pt idx="82">
                        <c:v>6.7069499999999997E-3</c:v>
                      </c:pt>
                      <c:pt idx="83">
                        <c:v>6.7984500000000002E-3</c:v>
                      </c:pt>
                      <c:pt idx="84">
                        <c:v>6.8808000000000003E-3</c:v>
                      </c:pt>
                      <c:pt idx="85">
                        <c:v>6.9631499999999987E-3</c:v>
                      </c:pt>
                      <c:pt idx="86">
                        <c:v>7.0454999999999997E-3</c:v>
                      </c:pt>
                      <c:pt idx="87">
                        <c:v>7.1278499999999998E-3</c:v>
                      </c:pt>
                      <c:pt idx="88">
                        <c:v>7.2101999999999999E-3</c:v>
                      </c:pt>
                      <c:pt idx="89">
                        <c:v>7.3016999999999995E-3</c:v>
                      </c:pt>
                      <c:pt idx="90">
                        <c:v>7.3840500000000005E-3</c:v>
                      </c:pt>
                      <c:pt idx="91">
                        <c:v>7.4664000000000006E-3</c:v>
                      </c:pt>
                      <c:pt idx="92">
                        <c:v>7.5487499999999999E-3</c:v>
                      </c:pt>
                      <c:pt idx="93">
                        <c:v>7.6311000000000009E-3</c:v>
                      </c:pt>
                      <c:pt idx="94">
                        <c:v>7.7134500000000002E-3</c:v>
                      </c:pt>
                      <c:pt idx="95">
                        <c:v>7.8049500000000006E-3</c:v>
                      </c:pt>
                      <c:pt idx="96">
                        <c:v>7.8872999999999999E-3</c:v>
                      </c:pt>
                      <c:pt idx="97">
                        <c:v>7.96965E-3</c:v>
                      </c:pt>
                      <c:pt idx="98">
                        <c:v>8.0520000000000001E-3</c:v>
                      </c:pt>
                      <c:pt idx="99">
                        <c:v>8.1343499999999985E-3</c:v>
                      </c:pt>
                      <c:pt idx="100">
                        <c:v>8.2167000000000004E-3</c:v>
                      </c:pt>
                      <c:pt idx="101">
                        <c:v>8.3082E-3</c:v>
                      </c:pt>
                      <c:pt idx="102">
                        <c:v>8.3905500000000018E-3</c:v>
                      </c:pt>
                      <c:pt idx="103">
                        <c:v>8.4729000000000002E-3</c:v>
                      </c:pt>
                      <c:pt idx="104">
                        <c:v>8.5552500000000004E-3</c:v>
                      </c:pt>
                      <c:pt idx="105">
                        <c:v>8.6376000000000005E-3</c:v>
                      </c:pt>
                      <c:pt idx="106">
                        <c:v>8.7199499999999989E-3</c:v>
                      </c:pt>
                      <c:pt idx="107">
                        <c:v>8.8114500000000002E-3</c:v>
                      </c:pt>
                      <c:pt idx="108">
                        <c:v>8.8938000000000003E-3</c:v>
                      </c:pt>
                      <c:pt idx="109">
                        <c:v>8.9761500000000022E-3</c:v>
                      </c:pt>
                      <c:pt idx="110">
                        <c:v>9.0584999999999988E-3</c:v>
                      </c:pt>
                      <c:pt idx="111">
                        <c:v>9.140849999999999E-3</c:v>
                      </c:pt>
                      <c:pt idx="112">
                        <c:v>9.2232000000000008E-3</c:v>
                      </c:pt>
                      <c:pt idx="113">
                        <c:v>9.3147000000000004E-3</c:v>
                      </c:pt>
                      <c:pt idx="114">
                        <c:v>9.3970499999999971E-3</c:v>
                      </c:pt>
                      <c:pt idx="115">
                        <c:v>9.4794000000000007E-3</c:v>
                      </c:pt>
                      <c:pt idx="116">
                        <c:v>9.5617499999999991E-3</c:v>
                      </c:pt>
                      <c:pt idx="117">
                        <c:v>9.6440999999999975E-3</c:v>
                      </c:pt>
                      <c:pt idx="118">
                        <c:v>9.7264499999999993E-3</c:v>
                      </c:pt>
                      <c:pt idx="119">
                        <c:v>9.8179499999999989E-3</c:v>
                      </c:pt>
                      <c:pt idx="120">
                        <c:v>9.900299999999999E-3</c:v>
                      </c:pt>
                      <c:pt idx="121">
                        <c:v>9.9826499999999992E-3</c:v>
                      </c:pt>
                      <c:pt idx="122">
                        <c:v>1.0064999999999999E-2</c:v>
                      </c:pt>
                      <c:pt idx="123">
                        <c:v>1.0147349999999999E-2</c:v>
                      </c:pt>
                      <c:pt idx="124">
                        <c:v>1.02297E-2</c:v>
                      </c:pt>
                      <c:pt idx="125">
                        <c:v>1.0321199999999997E-2</c:v>
                      </c:pt>
                      <c:pt idx="126">
                        <c:v>1.0403549999999999E-2</c:v>
                      </c:pt>
                      <c:pt idx="127">
                        <c:v>1.0485899999999999E-2</c:v>
                      </c:pt>
                      <c:pt idx="128">
                        <c:v>1.056825E-2</c:v>
                      </c:pt>
                      <c:pt idx="129">
                        <c:v>1.06506E-2</c:v>
                      </c:pt>
                      <c:pt idx="130">
                        <c:v>1.0732949999999996E-2</c:v>
                      </c:pt>
                      <c:pt idx="131">
                        <c:v>1.0824449999999999E-2</c:v>
                      </c:pt>
                      <c:pt idx="132">
                        <c:v>1.0906799999999999E-2</c:v>
                      </c:pt>
                      <c:pt idx="133">
                        <c:v>1.0989149999999998E-2</c:v>
                      </c:pt>
                      <c:pt idx="134">
                        <c:v>1.1071499999999998E-2</c:v>
                      </c:pt>
                      <c:pt idx="135">
                        <c:v>1.1153849999999998E-2</c:v>
                      </c:pt>
                      <c:pt idx="136">
                        <c:v>1.12362E-2</c:v>
                      </c:pt>
                      <c:pt idx="137">
                        <c:v>1.1327700000000001E-2</c:v>
                      </c:pt>
                      <c:pt idx="138">
                        <c:v>1.1410049999999998E-2</c:v>
                      </c:pt>
                      <c:pt idx="139">
                        <c:v>1.1492399999999998E-2</c:v>
                      </c:pt>
                      <c:pt idx="140">
                        <c:v>1.157475E-2</c:v>
                      </c:pt>
                      <c:pt idx="141">
                        <c:v>1.16571E-2</c:v>
                      </c:pt>
                      <c:pt idx="142">
                        <c:v>1.1739449999999998E-2</c:v>
                      </c:pt>
                      <c:pt idx="143">
                        <c:v>1.1830949999999998E-2</c:v>
                      </c:pt>
                      <c:pt idx="144">
                        <c:v>1.1913299999999998E-2</c:v>
                      </c:pt>
                      <c:pt idx="145">
                        <c:v>1.199565E-2</c:v>
                      </c:pt>
                      <c:pt idx="146">
                        <c:v>1.2077999999999998E-2</c:v>
                      </c:pt>
                      <c:pt idx="147">
                        <c:v>1.216035E-2</c:v>
                      </c:pt>
                      <c:pt idx="148">
                        <c:v>1.2242699999999997E-2</c:v>
                      </c:pt>
                      <c:pt idx="149">
                        <c:v>1.2334199999999997E-2</c:v>
                      </c:pt>
                      <c:pt idx="150">
                        <c:v>1.241655E-2</c:v>
                      </c:pt>
                      <c:pt idx="151">
                        <c:v>1.24989E-2</c:v>
                      </c:pt>
                      <c:pt idx="152">
                        <c:v>1.2581249999999999E-2</c:v>
                      </c:pt>
                      <c:pt idx="153">
                        <c:v>1.2663599999999997E-2</c:v>
                      </c:pt>
                      <c:pt idx="154">
                        <c:v>1.2745950000000001E-2</c:v>
                      </c:pt>
                      <c:pt idx="155">
                        <c:v>1.2837449999999999E-2</c:v>
                      </c:pt>
                      <c:pt idx="156">
                        <c:v>1.2919799999999999E-2</c:v>
                      </c:pt>
                      <c:pt idx="157">
                        <c:v>1.3002149999999999E-2</c:v>
                      </c:pt>
                      <c:pt idx="158">
                        <c:v>1.3084499999999999E-2</c:v>
                      </c:pt>
                      <c:pt idx="159">
                        <c:v>1.3166849999999997E-2</c:v>
                      </c:pt>
                      <c:pt idx="160">
                        <c:v>1.3249199999999999E-2</c:v>
                      </c:pt>
                      <c:pt idx="161">
                        <c:v>1.3340699999999999E-2</c:v>
                      </c:pt>
                      <c:pt idx="162">
                        <c:v>1.3423049999999999E-2</c:v>
                      </c:pt>
                      <c:pt idx="163">
                        <c:v>1.3505399999999999E-2</c:v>
                      </c:pt>
                      <c:pt idx="164">
                        <c:v>1.3587750000000001E-2</c:v>
                      </c:pt>
                      <c:pt idx="165">
                        <c:v>1.3670100000000001E-2</c:v>
                      </c:pt>
                      <c:pt idx="166">
                        <c:v>1.3752449999999998E-2</c:v>
                      </c:pt>
                      <c:pt idx="167">
                        <c:v>1.3843949999999999E-2</c:v>
                      </c:pt>
                      <c:pt idx="168">
                        <c:v>1.3926299999999997E-2</c:v>
                      </c:pt>
                      <c:pt idx="169">
                        <c:v>1.4008650000000001E-2</c:v>
                      </c:pt>
                      <c:pt idx="170">
                        <c:v>1.4090999999999999E-2</c:v>
                      </c:pt>
                      <c:pt idx="171">
                        <c:v>1.4173349999999999E-2</c:v>
                      </c:pt>
                      <c:pt idx="172">
                        <c:v>1.4255699999999998E-2</c:v>
                      </c:pt>
                      <c:pt idx="173">
                        <c:v>1.4347199999999999E-2</c:v>
                      </c:pt>
                      <c:pt idx="174">
                        <c:v>1.4429549999999999E-2</c:v>
                      </c:pt>
                      <c:pt idx="175">
                        <c:v>1.4511899999999998E-2</c:v>
                      </c:pt>
                      <c:pt idx="176">
                        <c:v>1.459425E-2</c:v>
                      </c:pt>
                      <c:pt idx="177">
                        <c:v>1.4676599999999998E-2</c:v>
                      </c:pt>
                      <c:pt idx="178">
                        <c:v>1.4758950000000002E-2</c:v>
                      </c:pt>
                      <c:pt idx="179">
                        <c:v>1.4850449999999999E-2</c:v>
                      </c:pt>
                      <c:pt idx="180">
                        <c:v>1.49328E-2</c:v>
                      </c:pt>
                      <c:pt idx="181">
                        <c:v>1.501515E-2</c:v>
                      </c:pt>
                      <c:pt idx="182">
                        <c:v>1.5097499999999996E-2</c:v>
                      </c:pt>
                      <c:pt idx="183">
                        <c:v>1.5179850000000002E-2</c:v>
                      </c:pt>
                      <c:pt idx="184">
                        <c:v>1.5262199999999998E-2</c:v>
                      </c:pt>
                      <c:pt idx="185">
                        <c:v>1.53537E-2</c:v>
                      </c:pt>
                      <c:pt idx="186">
                        <c:v>1.543605E-2</c:v>
                      </c:pt>
                      <c:pt idx="187">
                        <c:v>1.5518399999999998E-2</c:v>
                      </c:pt>
                      <c:pt idx="188">
                        <c:v>1.5600749999999997E-2</c:v>
                      </c:pt>
                      <c:pt idx="189">
                        <c:v>1.5683099999999998E-2</c:v>
                      </c:pt>
                      <c:pt idx="190">
                        <c:v>1.576545E-2</c:v>
                      </c:pt>
                      <c:pt idx="191">
                        <c:v>1.5856949999999998E-2</c:v>
                      </c:pt>
                      <c:pt idx="192">
                        <c:v>1.59393E-2</c:v>
                      </c:pt>
                      <c:pt idx="193">
                        <c:v>1.6021650000000002E-2</c:v>
                      </c:pt>
                      <c:pt idx="194">
                        <c:v>1.6104E-2</c:v>
                      </c:pt>
                      <c:pt idx="195">
                        <c:v>1.6186349999999999E-2</c:v>
                      </c:pt>
                      <c:pt idx="196">
                        <c:v>1.6268699999999997E-2</c:v>
                      </c:pt>
                      <c:pt idx="197">
                        <c:v>1.6360200000000002E-2</c:v>
                      </c:pt>
                      <c:pt idx="198">
                        <c:v>1.644255E-2</c:v>
                      </c:pt>
                      <c:pt idx="199">
                        <c:v>1.6524899999999999E-2</c:v>
                      </c:pt>
                      <c:pt idx="200">
                        <c:v>1.660725E-2</c:v>
                      </c:pt>
                      <c:pt idx="201">
                        <c:v>1.6689599999999999E-2</c:v>
                      </c:pt>
                      <c:pt idx="202">
                        <c:v>1.6771949999999997E-2</c:v>
                      </c:pt>
                      <c:pt idx="203">
                        <c:v>1.6863449999999999E-2</c:v>
                      </c:pt>
                      <c:pt idx="204">
                        <c:v>1.6945799999999997E-2</c:v>
                      </c:pt>
                      <c:pt idx="205">
                        <c:v>1.7028149999999999E-2</c:v>
                      </c:pt>
                      <c:pt idx="206">
                        <c:v>1.7110499999999997E-2</c:v>
                      </c:pt>
                      <c:pt idx="207">
                        <c:v>1.7192850000000003E-2</c:v>
                      </c:pt>
                      <c:pt idx="208">
                        <c:v>1.7275200000000001E-2</c:v>
                      </c:pt>
                      <c:pt idx="209">
                        <c:v>1.7366699999999999E-2</c:v>
                      </c:pt>
                      <c:pt idx="210">
                        <c:v>1.7449050000000001E-2</c:v>
                      </c:pt>
                      <c:pt idx="211">
                        <c:v>1.7531399999999996E-2</c:v>
                      </c:pt>
                      <c:pt idx="212">
                        <c:v>1.7613749999999997E-2</c:v>
                      </c:pt>
                      <c:pt idx="213">
                        <c:v>1.7696099999999999E-2</c:v>
                      </c:pt>
                      <c:pt idx="214">
                        <c:v>1.7778449999999998E-2</c:v>
                      </c:pt>
                      <c:pt idx="215">
                        <c:v>1.7869949999999999E-2</c:v>
                      </c:pt>
                      <c:pt idx="216">
                        <c:v>1.7952300000000001E-2</c:v>
                      </c:pt>
                      <c:pt idx="217">
                        <c:v>1.8034649999999999E-2</c:v>
                      </c:pt>
                      <c:pt idx="218">
                        <c:v>1.8116999999999998E-2</c:v>
                      </c:pt>
                      <c:pt idx="219">
                        <c:v>1.819935E-2</c:v>
                      </c:pt>
                      <c:pt idx="220">
                        <c:v>1.8290849999999997E-2</c:v>
                      </c:pt>
                      <c:pt idx="221">
                        <c:v>1.8373199999999999E-2</c:v>
                      </c:pt>
                      <c:pt idx="222">
                        <c:v>1.8455550000000001E-2</c:v>
                      </c:pt>
                      <c:pt idx="223">
                        <c:v>1.8537900000000003E-2</c:v>
                      </c:pt>
                      <c:pt idx="224">
                        <c:v>1.8620250000000001E-2</c:v>
                      </c:pt>
                      <c:pt idx="225">
                        <c:v>1.87026E-2</c:v>
                      </c:pt>
                      <c:pt idx="226">
                        <c:v>1.8784949999999998E-2</c:v>
                      </c:pt>
                      <c:pt idx="227">
                        <c:v>1.8876449999999999E-2</c:v>
                      </c:pt>
                      <c:pt idx="228">
                        <c:v>1.8958800000000001E-2</c:v>
                      </c:pt>
                      <c:pt idx="229">
                        <c:v>1.904115E-2</c:v>
                      </c:pt>
                      <c:pt idx="230">
                        <c:v>1.9123499999999998E-2</c:v>
                      </c:pt>
                      <c:pt idx="231">
                        <c:v>1.9205849999999997E-2</c:v>
                      </c:pt>
                      <c:pt idx="232">
                        <c:v>1.9288199999999998E-2</c:v>
                      </c:pt>
                      <c:pt idx="233">
                        <c:v>1.9379699999999996E-2</c:v>
                      </c:pt>
                      <c:pt idx="234">
                        <c:v>1.9462049999999998E-2</c:v>
                      </c:pt>
                      <c:pt idx="235">
                        <c:v>1.9544400000000003E-2</c:v>
                      </c:pt>
                      <c:pt idx="236">
                        <c:v>1.9626750000000002E-2</c:v>
                      </c:pt>
                      <c:pt idx="237">
                        <c:v>1.9626750000000002E-2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'S1(water)'!$F$7:$F$244</c15:sqref>
                        </c15:formulaRef>
                      </c:ext>
                    </c:extLst>
                    <c:numCache>
                      <c:formatCode>General</c:formatCode>
                      <c:ptCount val="238"/>
                      <c:pt idx="0">
                        <c:v>2.0373460637001725E-3</c:v>
                      </c:pt>
                      <c:pt idx="1">
                        <c:v>1.4261422445901211E-2</c:v>
                      </c:pt>
                      <c:pt idx="2">
                        <c:v>0.24855621977142109</c:v>
                      </c:pt>
                      <c:pt idx="3">
                        <c:v>1.0389897644450228</c:v>
                      </c:pt>
                      <c:pt idx="4">
                        <c:v>1.7132219891598681</c:v>
                      </c:pt>
                      <c:pt idx="5">
                        <c:v>2.3282956574848788</c:v>
                      </c:pt>
                      <c:pt idx="6">
                        <c:v>3.2121860863101848</c:v>
                      </c:pt>
                      <c:pt idx="7">
                        <c:v>4.1183904935876123</c:v>
                      </c:pt>
                      <c:pt idx="8">
                        <c:v>5.0530170858409633</c:v>
                      </c:pt>
                      <c:pt idx="9">
                        <c:v>6.0364289811097587</c:v>
                      </c:pt>
                      <c:pt idx="10">
                        <c:v>6.9708694904503705</c:v>
                      </c:pt>
                      <c:pt idx="11">
                        <c:v>7.9907048444445277</c:v>
                      </c:pt>
                      <c:pt idx="12">
                        <c:v>8.9147785478444881</c:v>
                      </c:pt>
                      <c:pt idx="13">
                        <c:v>9.9324313620946452</c:v>
                      </c:pt>
                      <c:pt idx="14">
                        <c:v>10.91334296701022</c:v>
                      </c:pt>
                      <c:pt idx="15">
                        <c:v>11.877880162196556</c:v>
                      </c:pt>
                      <c:pt idx="16">
                        <c:v>12.899338711369166</c:v>
                      </c:pt>
                      <c:pt idx="17">
                        <c:v>13.902317874562378</c:v>
                      </c:pt>
                      <c:pt idx="18">
                        <c:v>14.92767274660415</c:v>
                      </c:pt>
                      <c:pt idx="19">
                        <c:v>15.926481614505592</c:v>
                      </c:pt>
                      <c:pt idx="20">
                        <c:v>16.955743948305628</c:v>
                      </c:pt>
                      <c:pt idx="21">
                        <c:v>17.942182649146936</c:v>
                      </c:pt>
                      <c:pt idx="22">
                        <c:v>18.983500822246217</c:v>
                      </c:pt>
                      <c:pt idx="23">
                        <c:v>19.981908564558239</c:v>
                      </c:pt>
                      <c:pt idx="24">
                        <c:v>20.97219385795265</c:v>
                      </c:pt>
                      <c:pt idx="25">
                        <c:v>22.021426874688327</c:v>
                      </c:pt>
                      <c:pt idx="26">
                        <c:v>23.03599311107558</c:v>
                      </c:pt>
                      <c:pt idx="27">
                        <c:v>24.070840933036809</c:v>
                      </c:pt>
                      <c:pt idx="28">
                        <c:v>25.089343023079344</c:v>
                      </c:pt>
                      <c:pt idx="29">
                        <c:v>26.101565956992566</c:v>
                      </c:pt>
                      <c:pt idx="30">
                        <c:v>27.160632739352234</c:v>
                      </c:pt>
                      <c:pt idx="31">
                        <c:v>28.223705484545377</c:v>
                      </c:pt>
                      <c:pt idx="32">
                        <c:v>29.246026542898171</c:v>
                      </c:pt>
                      <c:pt idx="33">
                        <c:v>30.315082870721767</c:v>
                      </c:pt>
                      <c:pt idx="34">
                        <c:v>31.343393849537158</c:v>
                      </c:pt>
                      <c:pt idx="35">
                        <c:v>32.371527271812035</c:v>
                      </c:pt>
                      <c:pt idx="36">
                        <c:v>33.472963387924175</c:v>
                      </c:pt>
                      <c:pt idx="37">
                        <c:v>34.517389103831867</c:v>
                      </c:pt>
                      <c:pt idx="38">
                        <c:v>35.584141065948742</c:v>
                      </c:pt>
                      <c:pt idx="39">
                        <c:v>36.652878899376461</c:v>
                      </c:pt>
                      <c:pt idx="40">
                        <c:v>37.71953646678589</c:v>
                      </c:pt>
                      <c:pt idx="41">
                        <c:v>38.781949216326971</c:v>
                      </c:pt>
                      <c:pt idx="42">
                        <c:v>39.874958998687212</c:v>
                      </c:pt>
                      <c:pt idx="43">
                        <c:v>40.921150675617099</c:v>
                      </c:pt>
                      <c:pt idx="44">
                        <c:v>42.050686755236768</c:v>
                      </c:pt>
                      <c:pt idx="45">
                        <c:v>43.133409307541335</c:v>
                      </c:pt>
                      <c:pt idx="46">
                        <c:v>44.23643242277894</c:v>
                      </c:pt>
                      <c:pt idx="47">
                        <c:v>45.335217588143657</c:v>
                      </c:pt>
                      <c:pt idx="48">
                        <c:v>46.387337373291892</c:v>
                      </c:pt>
                      <c:pt idx="49">
                        <c:v>47.504498723484865</c:v>
                      </c:pt>
                      <c:pt idx="50">
                        <c:v>48.63179793654983</c:v>
                      </c:pt>
                      <c:pt idx="51">
                        <c:v>49.722470250827271</c:v>
                      </c:pt>
                      <c:pt idx="52">
                        <c:v>50.819218790633172</c:v>
                      </c:pt>
                      <c:pt idx="53">
                        <c:v>51.885312511161246</c:v>
                      </c:pt>
                      <c:pt idx="54">
                        <c:v>53.028783406378693</c:v>
                      </c:pt>
                      <c:pt idx="55">
                        <c:v>54.123439845548987</c:v>
                      </c:pt>
                      <c:pt idx="56">
                        <c:v>55.205882309060847</c:v>
                      </c:pt>
                      <c:pt idx="57">
                        <c:v>56.361500547046433</c:v>
                      </c:pt>
                      <c:pt idx="58">
                        <c:v>57.450016306900068</c:v>
                      </c:pt>
                      <c:pt idx="59">
                        <c:v>58.59328407737793</c:v>
                      </c:pt>
                      <c:pt idx="60">
                        <c:v>59.706178579135951</c:v>
                      </c:pt>
                      <c:pt idx="61">
                        <c:v>60.808902734843755</c:v>
                      </c:pt>
                      <c:pt idx="62">
                        <c:v>61.881130912929031</c:v>
                      </c:pt>
                      <c:pt idx="63">
                        <c:v>63.012309327992412</c:v>
                      </c:pt>
                      <c:pt idx="64">
                        <c:v>63.753198774956303</c:v>
                      </c:pt>
                      <c:pt idx="65">
                        <c:v>64.874105820476444</c:v>
                      </c:pt>
                      <c:pt idx="66">
                        <c:v>65.974807134547461</c:v>
                      </c:pt>
                      <c:pt idx="67">
                        <c:v>67.057221003548221</c:v>
                      </c:pt>
                      <c:pt idx="68">
                        <c:v>68.172165822385764</c:v>
                      </c:pt>
                      <c:pt idx="69">
                        <c:v>69.301348863721984</c:v>
                      </c:pt>
                      <c:pt idx="70">
                        <c:v>70.357270735573096</c:v>
                      </c:pt>
                      <c:pt idx="71">
                        <c:v>71.421442120547908</c:v>
                      </c:pt>
                      <c:pt idx="72">
                        <c:v>72.51205371935832</c:v>
                      </c:pt>
                      <c:pt idx="73">
                        <c:v>73.586424221079028</c:v>
                      </c:pt>
                      <c:pt idx="74">
                        <c:v>74.697400405098293</c:v>
                      </c:pt>
                      <c:pt idx="75">
                        <c:v>75.792139397986944</c:v>
                      </c:pt>
                      <c:pt idx="76">
                        <c:v>76.846254508123948</c:v>
                      </c:pt>
                      <c:pt idx="77">
                        <c:v>77.967392999263865</c:v>
                      </c:pt>
                      <c:pt idx="78">
                        <c:v>79.056119513025379</c:v>
                      </c:pt>
                      <c:pt idx="79">
                        <c:v>80.175362721789298</c:v>
                      </c:pt>
                      <c:pt idx="80">
                        <c:v>81.215376217418338</c:v>
                      </c:pt>
                      <c:pt idx="81">
                        <c:v>82.326557681890478</c:v>
                      </c:pt>
                      <c:pt idx="82">
                        <c:v>83.401193697558696</c:v>
                      </c:pt>
                      <c:pt idx="83">
                        <c:v>84.496147126213913</c:v>
                      </c:pt>
                      <c:pt idx="84">
                        <c:v>85.194889084326832</c:v>
                      </c:pt>
                      <c:pt idx="85">
                        <c:v>86.222911831179161</c:v>
                      </c:pt>
                      <c:pt idx="86">
                        <c:v>87.230656740547772</c:v>
                      </c:pt>
                      <c:pt idx="87">
                        <c:v>88.293320991901012</c:v>
                      </c:pt>
                      <c:pt idx="88">
                        <c:v>89.345872590904833</c:v>
                      </c:pt>
                      <c:pt idx="89">
                        <c:v>90.193202549357224</c:v>
                      </c:pt>
                      <c:pt idx="90">
                        <c:v>91.225540967610669</c:v>
                      </c:pt>
                      <c:pt idx="91">
                        <c:v>92.020155877727646</c:v>
                      </c:pt>
                      <c:pt idx="92">
                        <c:v>93.005862669834258</c:v>
                      </c:pt>
                      <c:pt idx="93">
                        <c:v>94.042435043519561</c:v>
                      </c:pt>
                      <c:pt idx="94">
                        <c:v>95.046550807925598</c:v>
                      </c:pt>
                      <c:pt idx="95">
                        <c:v>96.081241333874331</c:v>
                      </c:pt>
                      <c:pt idx="96">
                        <c:v>97.065166614925118</c:v>
                      </c:pt>
                      <c:pt idx="97">
                        <c:v>97.975994057919422</c:v>
                      </c:pt>
                      <c:pt idx="98">
                        <c:v>99.002730858663782</c:v>
                      </c:pt>
                      <c:pt idx="99">
                        <c:v>99.226764559055624</c:v>
                      </c:pt>
                      <c:pt idx="100">
                        <c:v>100.11137370528628</c:v>
                      </c:pt>
                      <c:pt idx="101">
                        <c:v>100.54494140869798</c:v>
                      </c:pt>
                      <c:pt idx="102">
                        <c:v>101.54757655957799</c:v>
                      </c:pt>
                      <c:pt idx="103">
                        <c:v>102.59296777870037</c:v>
                      </c:pt>
                      <c:pt idx="104">
                        <c:v>103.59372448892559</c:v>
                      </c:pt>
                      <c:pt idx="105">
                        <c:v>104.53968534097343</c:v>
                      </c:pt>
                      <c:pt idx="106">
                        <c:v>105.52840782978122</c:v>
                      </c:pt>
                      <c:pt idx="107">
                        <c:v>106.49294314494537</c:v>
                      </c:pt>
                      <c:pt idx="108">
                        <c:v>107.50826372819736</c:v>
                      </c:pt>
                      <c:pt idx="109">
                        <c:v>108.52163904841333</c:v>
                      </c:pt>
                      <c:pt idx="110">
                        <c:v>109.51681064304937</c:v>
                      </c:pt>
                      <c:pt idx="111">
                        <c:v>110.51817035399742</c:v>
                      </c:pt>
                      <c:pt idx="112">
                        <c:v>111.52165506909684</c:v>
                      </c:pt>
                      <c:pt idx="113">
                        <c:v>112.54166769110768</c:v>
                      </c:pt>
                      <c:pt idx="114">
                        <c:v>113.47420986326287</c:v>
                      </c:pt>
                      <c:pt idx="115">
                        <c:v>114.41294605862527</c:v>
                      </c:pt>
                      <c:pt idx="116">
                        <c:v>115.22575262085657</c:v>
                      </c:pt>
                      <c:pt idx="117">
                        <c:v>116.18907712669824</c:v>
                      </c:pt>
                      <c:pt idx="118">
                        <c:v>117.14640538204559</c:v>
                      </c:pt>
                      <c:pt idx="119">
                        <c:v>118.1345594242278</c:v>
                      </c:pt>
                      <c:pt idx="120">
                        <c:v>118.78311486634256</c:v>
                      </c:pt>
                      <c:pt idx="121">
                        <c:v>119.62692271554633</c:v>
                      </c:pt>
                      <c:pt idx="122">
                        <c:v>120.02562555033472</c:v>
                      </c:pt>
                      <c:pt idx="123">
                        <c:v>120.32683475567505</c:v>
                      </c:pt>
                      <c:pt idx="124">
                        <c:v>121.29088757892976</c:v>
                      </c:pt>
                      <c:pt idx="125">
                        <c:v>122.21264853255178</c:v>
                      </c:pt>
                      <c:pt idx="126">
                        <c:v>123.11188079144311</c:v>
                      </c:pt>
                      <c:pt idx="127">
                        <c:v>124.04375745733518</c:v>
                      </c:pt>
                      <c:pt idx="128">
                        <c:v>125.02454786497989</c:v>
                      </c:pt>
                      <c:pt idx="129">
                        <c:v>125.89566507699436</c:v>
                      </c:pt>
                      <c:pt idx="130">
                        <c:v>126.80349915595944</c:v>
                      </c:pt>
                      <c:pt idx="131">
                        <c:v>127.79924219579719</c:v>
                      </c:pt>
                      <c:pt idx="132">
                        <c:v>128.74800151633966</c:v>
                      </c:pt>
                      <c:pt idx="133">
                        <c:v>129.69078731207654</c:v>
                      </c:pt>
                      <c:pt idx="134">
                        <c:v>130.63980178944016</c:v>
                      </c:pt>
                      <c:pt idx="135">
                        <c:v>131.50353743850607</c:v>
                      </c:pt>
                      <c:pt idx="136">
                        <c:v>132.50161830304117</c:v>
                      </c:pt>
                      <c:pt idx="137">
                        <c:v>133.46568865810698</c:v>
                      </c:pt>
                      <c:pt idx="138">
                        <c:v>133.74208165737795</c:v>
                      </c:pt>
                      <c:pt idx="139">
                        <c:v>134.68768867386513</c:v>
                      </c:pt>
                      <c:pt idx="140">
                        <c:v>135.66597563815736</c:v>
                      </c:pt>
                      <c:pt idx="141">
                        <c:v>136.58135335026023</c:v>
                      </c:pt>
                      <c:pt idx="142">
                        <c:v>137.14702682882492</c:v>
                      </c:pt>
                      <c:pt idx="143">
                        <c:v>138.08758030801206</c:v>
                      </c:pt>
                      <c:pt idx="144">
                        <c:v>139.01152115076798</c:v>
                      </c:pt>
                      <c:pt idx="145">
                        <c:v>139.59793273146354</c:v>
                      </c:pt>
                      <c:pt idx="146">
                        <c:v>140.36551694728024</c:v>
                      </c:pt>
                      <c:pt idx="147">
                        <c:v>141.322430923881</c:v>
                      </c:pt>
                      <c:pt idx="148">
                        <c:v>141.87668700773915</c:v>
                      </c:pt>
                      <c:pt idx="149">
                        <c:v>142.77139730548544</c:v>
                      </c:pt>
                      <c:pt idx="150">
                        <c:v>143.70232100024765</c:v>
                      </c:pt>
                      <c:pt idx="151">
                        <c:v>143.6445720766749</c:v>
                      </c:pt>
                      <c:pt idx="152">
                        <c:v>144.57170172946007</c:v>
                      </c:pt>
                      <c:pt idx="153">
                        <c:v>145.48678062302</c:v>
                      </c:pt>
                      <c:pt idx="154">
                        <c:v>146.44475021526054</c:v>
                      </c:pt>
                      <c:pt idx="155">
                        <c:v>147.36894147665828</c:v>
                      </c:pt>
                      <c:pt idx="156">
                        <c:v>148.33335812407719</c:v>
                      </c:pt>
                      <c:pt idx="157">
                        <c:v>149.27555629495731</c:v>
                      </c:pt>
                      <c:pt idx="158">
                        <c:v>150.11209186549186</c:v>
                      </c:pt>
                      <c:pt idx="159">
                        <c:v>151.03223452278502</c:v>
                      </c:pt>
                      <c:pt idx="160">
                        <c:v>151.94847555205911</c:v>
                      </c:pt>
                      <c:pt idx="161">
                        <c:v>152.87783902517955</c:v>
                      </c:pt>
                      <c:pt idx="162">
                        <c:v>153.74965564859346</c:v>
                      </c:pt>
                      <c:pt idx="163">
                        <c:v>154.62367781295799</c:v>
                      </c:pt>
                      <c:pt idx="164">
                        <c:v>155.46937128974326</c:v>
                      </c:pt>
                      <c:pt idx="165">
                        <c:v>156.36002369918359</c:v>
                      </c:pt>
                      <c:pt idx="166">
                        <c:v>157.10222981985515</c:v>
                      </c:pt>
                      <c:pt idx="167">
                        <c:v>158.05717550304863</c:v>
                      </c:pt>
                      <c:pt idx="168">
                        <c:v>158.96669814612062</c:v>
                      </c:pt>
                      <c:pt idx="169">
                        <c:v>159.77051995853202</c:v>
                      </c:pt>
                      <c:pt idx="170">
                        <c:v>160.5154625989008</c:v>
                      </c:pt>
                      <c:pt idx="171">
                        <c:v>161.43570786723282</c:v>
                      </c:pt>
                      <c:pt idx="172">
                        <c:v>162.3337400840839</c:v>
                      </c:pt>
                      <c:pt idx="173">
                        <c:v>163.25325049936981</c:v>
                      </c:pt>
                      <c:pt idx="174">
                        <c:v>164.092612141074</c:v>
                      </c:pt>
                      <c:pt idx="175">
                        <c:v>164.96474884754261</c:v>
                      </c:pt>
                      <c:pt idx="176">
                        <c:v>165.87374118413877</c:v>
                      </c:pt>
                      <c:pt idx="177">
                        <c:v>166.79922588045486</c:v>
                      </c:pt>
                      <c:pt idx="178">
                        <c:v>167.73102131389331</c:v>
                      </c:pt>
                      <c:pt idx="179">
                        <c:v>168.61514667433937</c:v>
                      </c:pt>
                      <c:pt idx="180">
                        <c:v>169.55551087843375</c:v>
                      </c:pt>
                      <c:pt idx="181">
                        <c:v>170.35549170787741</c:v>
                      </c:pt>
                      <c:pt idx="182">
                        <c:v>171.24328287342357</c:v>
                      </c:pt>
                      <c:pt idx="183">
                        <c:v>171.75633015264322</c:v>
                      </c:pt>
                      <c:pt idx="184">
                        <c:v>172.57522012334411</c:v>
                      </c:pt>
                      <c:pt idx="185">
                        <c:v>173.42803975154257</c:v>
                      </c:pt>
                      <c:pt idx="186">
                        <c:v>174.32887132289702</c:v>
                      </c:pt>
                      <c:pt idx="187">
                        <c:v>175.17895765615799</c:v>
                      </c:pt>
                      <c:pt idx="188">
                        <c:v>176.07001771414849</c:v>
                      </c:pt>
                      <c:pt idx="189">
                        <c:v>176.85121218354303</c:v>
                      </c:pt>
                      <c:pt idx="190">
                        <c:v>177.69376609357721</c:v>
                      </c:pt>
                      <c:pt idx="191">
                        <c:v>178.47048103028422</c:v>
                      </c:pt>
                      <c:pt idx="192">
                        <c:v>179.29512008514988</c:v>
                      </c:pt>
                      <c:pt idx="193">
                        <c:v>179.99966834092837</c:v>
                      </c:pt>
                      <c:pt idx="194">
                        <c:v>180.90424915740525</c:v>
                      </c:pt>
                      <c:pt idx="195">
                        <c:v>181.78254331335</c:v>
                      </c:pt>
                      <c:pt idx="196">
                        <c:v>182.60395625876268</c:v>
                      </c:pt>
                      <c:pt idx="197">
                        <c:v>183.49015012075807</c:v>
                      </c:pt>
                      <c:pt idx="198">
                        <c:v>184.38748768383562</c:v>
                      </c:pt>
                      <c:pt idx="199">
                        <c:v>185.26465634739293</c:v>
                      </c:pt>
                      <c:pt idx="200">
                        <c:v>186.07881449887984</c:v>
                      </c:pt>
                      <c:pt idx="201">
                        <c:v>186.96663727578562</c:v>
                      </c:pt>
                      <c:pt idx="202">
                        <c:v>187.86285367570366</c:v>
                      </c:pt>
                      <c:pt idx="203">
                        <c:v>188.72811402316651</c:v>
                      </c:pt>
                      <c:pt idx="204">
                        <c:v>189.53299609955258</c:v>
                      </c:pt>
                      <c:pt idx="205">
                        <c:v>190.43401583859773</c:v>
                      </c:pt>
                      <c:pt idx="206">
                        <c:v>191.33527642356216</c:v>
                      </c:pt>
                      <c:pt idx="207">
                        <c:v>192.17555041544909</c:v>
                      </c:pt>
                      <c:pt idx="208">
                        <c:v>192.78745470140314</c:v>
                      </c:pt>
                      <c:pt idx="209">
                        <c:v>193.54810426005812</c:v>
                      </c:pt>
                      <c:pt idx="210">
                        <c:v>194.315594065299</c:v>
                      </c:pt>
                      <c:pt idx="211">
                        <c:v>194.91998616407048</c:v>
                      </c:pt>
                      <c:pt idx="212">
                        <c:v>195.69200624052104</c:v>
                      </c:pt>
                      <c:pt idx="213">
                        <c:v>196.47650970244158</c:v>
                      </c:pt>
                      <c:pt idx="214">
                        <c:v>197.25716437731234</c:v>
                      </c:pt>
                      <c:pt idx="215">
                        <c:v>197.97030777294879</c:v>
                      </c:pt>
                      <c:pt idx="216">
                        <c:v>198.70243360746218</c:v>
                      </c:pt>
                      <c:pt idx="217">
                        <c:v>199.53283224699456</c:v>
                      </c:pt>
                      <c:pt idx="218">
                        <c:v>200.39003382278332</c:v>
                      </c:pt>
                      <c:pt idx="219">
                        <c:v>201.23931761195882</c:v>
                      </c:pt>
                      <c:pt idx="220">
                        <c:v>202.13559330293853</c:v>
                      </c:pt>
                      <c:pt idx="221">
                        <c:v>202.93841744999176</c:v>
                      </c:pt>
                      <c:pt idx="222">
                        <c:v>203.79053169984996</c:v>
                      </c:pt>
                      <c:pt idx="223">
                        <c:v>204.52846726556825</c:v>
                      </c:pt>
                      <c:pt idx="224">
                        <c:v>205.26868813860133</c:v>
                      </c:pt>
                      <c:pt idx="225">
                        <c:v>206.01732772527666</c:v>
                      </c:pt>
                      <c:pt idx="226">
                        <c:v>206.82549020609531</c:v>
                      </c:pt>
                      <c:pt idx="227">
                        <c:v>207.67468886047428</c:v>
                      </c:pt>
                      <c:pt idx="228">
                        <c:v>208.4895250248195</c:v>
                      </c:pt>
                      <c:pt idx="229">
                        <c:v>209.38231606258503</c:v>
                      </c:pt>
                      <c:pt idx="230">
                        <c:v>210.21199600034609</c:v>
                      </c:pt>
                      <c:pt idx="231">
                        <c:v>211.02762813673127</c:v>
                      </c:pt>
                      <c:pt idx="232">
                        <c:v>211.65128669014422</c:v>
                      </c:pt>
                      <c:pt idx="233">
                        <c:v>212.45314251226611</c:v>
                      </c:pt>
                      <c:pt idx="234">
                        <c:v>213.29821632610012</c:v>
                      </c:pt>
                      <c:pt idx="235">
                        <c:v>213.57896358076039</c:v>
                      </c:pt>
                      <c:pt idx="236">
                        <c:v>213.4425351685812</c:v>
                      </c:pt>
                      <c:pt idx="237">
                        <c:v>78.509127643959587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B47D-4A6E-9071-770698403D1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S3(water)</c:v>
                </c:tx>
                <c:spPr>
                  <a:ln w="19050" cap="rnd" cmpd="sng" algn="ctr">
                    <a:solidFill>
                      <a:schemeClr val="accent6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'S3(water)'!$G$7:$G$210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8.5387499999999995E-5</c:v>
                      </c:pt>
                      <c:pt idx="9">
                        <c:v>1.7077499999999999E-4</c:v>
                      </c:pt>
                      <c:pt idx="10">
                        <c:v>2.561625E-4</c:v>
                      </c:pt>
                      <c:pt idx="11">
                        <c:v>3.4154999999999998E-4</c:v>
                      </c:pt>
                      <c:pt idx="12">
                        <c:v>4.1917499999999998E-4</c:v>
                      </c:pt>
                      <c:pt idx="13">
                        <c:v>5.0456250000000002E-4</c:v>
                      </c:pt>
                      <c:pt idx="14">
                        <c:v>5.8994999999999989E-4</c:v>
                      </c:pt>
                      <c:pt idx="15">
                        <c:v>6.7533749999999998E-4</c:v>
                      </c:pt>
                      <c:pt idx="16">
                        <c:v>7.6072499999999986E-4</c:v>
                      </c:pt>
                      <c:pt idx="17">
                        <c:v>8.4611249999999995E-4</c:v>
                      </c:pt>
                      <c:pt idx="18">
                        <c:v>9.2373749999999995E-4</c:v>
                      </c:pt>
                      <c:pt idx="19">
                        <c:v>1.009125E-3</c:v>
                      </c:pt>
                      <c:pt idx="20">
                        <c:v>1.0945124999999997E-3</c:v>
                      </c:pt>
                      <c:pt idx="21">
                        <c:v>1.1798999999999998E-3</c:v>
                      </c:pt>
                      <c:pt idx="22">
                        <c:v>1.2652874999999999E-3</c:v>
                      </c:pt>
                      <c:pt idx="23">
                        <c:v>1.350675E-3</c:v>
                      </c:pt>
                      <c:pt idx="24">
                        <c:v>1.4283000000000002E-3</c:v>
                      </c:pt>
                      <c:pt idx="25">
                        <c:v>1.5136874999999996E-3</c:v>
                      </c:pt>
                      <c:pt idx="26">
                        <c:v>1.5990749999999997E-3</c:v>
                      </c:pt>
                      <c:pt idx="27">
                        <c:v>1.6844625E-3</c:v>
                      </c:pt>
                      <c:pt idx="28">
                        <c:v>1.7698500000000001E-3</c:v>
                      </c:pt>
                      <c:pt idx="29">
                        <c:v>1.8552374999999998E-3</c:v>
                      </c:pt>
                      <c:pt idx="30">
                        <c:v>1.9328625E-3</c:v>
                      </c:pt>
                      <c:pt idx="31">
                        <c:v>2.0182500000000001E-3</c:v>
                      </c:pt>
                      <c:pt idx="32">
                        <c:v>2.1036375E-3</c:v>
                      </c:pt>
                      <c:pt idx="33">
                        <c:v>2.1890249999999994E-3</c:v>
                      </c:pt>
                      <c:pt idx="34">
                        <c:v>2.2744124999999997E-3</c:v>
                      </c:pt>
                      <c:pt idx="35">
                        <c:v>2.3597999999999996E-3</c:v>
                      </c:pt>
                      <c:pt idx="36">
                        <c:v>2.4451874999999999E-3</c:v>
                      </c:pt>
                      <c:pt idx="37">
                        <c:v>2.5228125000000003E-3</c:v>
                      </c:pt>
                      <c:pt idx="38">
                        <c:v>2.6081999999999998E-3</c:v>
                      </c:pt>
                      <c:pt idx="39">
                        <c:v>2.6935874999999996E-3</c:v>
                      </c:pt>
                      <c:pt idx="40">
                        <c:v>2.7789749999999995E-3</c:v>
                      </c:pt>
                      <c:pt idx="41">
                        <c:v>2.8643624999999994E-3</c:v>
                      </c:pt>
                      <c:pt idx="42">
                        <c:v>2.9419874999999994E-3</c:v>
                      </c:pt>
                      <c:pt idx="43">
                        <c:v>3.0273749999999993E-3</c:v>
                      </c:pt>
                      <c:pt idx="44">
                        <c:v>3.1127624999999996E-3</c:v>
                      </c:pt>
                      <c:pt idx="45">
                        <c:v>3.1981499999999994E-3</c:v>
                      </c:pt>
                      <c:pt idx="46">
                        <c:v>3.2835374999999993E-3</c:v>
                      </c:pt>
                      <c:pt idx="47">
                        <c:v>3.368925E-3</c:v>
                      </c:pt>
                      <c:pt idx="48">
                        <c:v>3.44655E-3</c:v>
                      </c:pt>
                      <c:pt idx="49">
                        <c:v>3.5319374999999999E-3</c:v>
                      </c:pt>
                      <c:pt idx="50">
                        <c:v>3.6173249999999994E-3</c:v>
                      </c:pt>
                      <c:pt idx="51">
                        <c:v>3.7027125000000001E-3</c:v>
                      </c:pt>
                      <c:pt idx="52">
                        <c:v>3.7881E-3</c:v>
                      </c:pt>
                      <c:pt idx="53">
                        <c:v>3.8734874999999998E-3</c:v>
                      </c:pt>
                      <c:pt idx="54">
                        <c:v>3.9511125000000003E-3</c:v>
                      </c:pt>
                      <c:pt idx="55">
                        <c:v>4.0365000000000002E-3</c:v>
                      </c:pt>
                      <c:pt idx="56">
                        <c:v>4.1218874999999992E-3</c:v>
                      </c:pt>
                      <c:pt idx="57">
                        <c:v>4.2072749999999999E-3</c:v>
                      </c:pt>
                      <c:pt idx="58">
                        <c:v>4.2926624999999998E-3</c:v>
                      </c:pt>
                      <c:pt idx="59">
                        <c:v>4.3780499999999988E-3</c:v>
                      </c:pt>
                      <c:pt idx="60">
                        <c:v>4.4556749999999992E-3</c:v>
                      </c:pt>
                      <c:pt idx="61">
                        <c:v>4.5410624999999991E-3</c:v>
                      </c:pt>
                      <c:pt idx="62">
                        <c:v>4.626449999999999E-3</c:v>
                      </c:pt>
                      <c:pt idx="63">
                        <c:v>4.7118374999999997E-3</c:v>
                      </c:pt>
                      <c:pt idx="64">
                        <c:v>4.7972249999999996E-3</c:v>
                      </c:pt>
                      <c:pt idx="65">
                        <c:v>4.8826124999999995E-3</c:v>
                      </c:pt>
                      <c:pt idx="66">
                        <c:v>4.9602374999999999E-3</c:v>
                      </c:pt>
                      <c:pt idx="67">
                        <c:v>5.0456250000000006E-3</c:v>
                      </c:pt>
                      <c:pt idx="68">
                        <c:v>5.1310124999999996E-3</c:v>
                      </c:pt>
                      <c:pt idx="69">
                        <c:v>5.2163999999999995E-3</c:v>
                      </c:pt>
                      <c:pt idx="70">
                        <c:v>5.3017874999999994E-3</c:v>
                      </c:pt>
                      <c:pt idx="71">
                        <c:v>5.3871749999999993E-3</c:v>
                      </c:pt>
                      <c:pt idx="72">
                        <c:v>5.4647999999999997E-3</c:v>
                      </c:pt>
                      <c:pt idx="73">
                        <c:v>5.5501875000000004E-3</c:v>
                      </c:pt>
                      <c:pt idx="74">
                        <c:v>5.6355749999999994E-3</c:v>
                      </c:pt>
                      <c:pt idx="75">
                        <c:v>5.7209624999999993E-3</c:v>
                      </c:pt>
                      <c:pt idx="76">
                        <c:v>5.8063499999999992E-3</c:v>
                      </c:pt>
                      <c:pt idx="77">
                        <c:v>5.8917374999999991E-3</c:v>
                      </c:pt>
                      <c:pt idx="78">
                        <c:v>5.9693624999999995E-3</c:v>
                      </c:pt>
                      <c:pt idx="79">
                        <c:v>6.0547499999999985E-3</c:v>
                      </c:pt>
                      <c:pt idx="80">
                        <c:v>6.1401375000000001E-3</c:v>
                      </c:pt>
                      <c:pt idx="81">
                        <c:v>6.2255249999999991E-3</c:v>
                      </c:pt>
                      <c:pt idx="82">
                        <c:v>6.3109124999999999E-3</c:v>
                      </c:pt>
                      <c:pt idx="83">
                        <c:v>6.3962999999999989E-3</c:v>
                      </c:pt>
                      <c:pt idx="84">
                        <c:v>6.4739249999999993E-3</c:v>
                      </c:pt>
                      <c:pt idx="85">
                        <c:v>6.5593125E-3</c:v>
                      </c:pt>
                      <c:pt idx="86">
                        <c:v>6.6446999999999999E-3</c:v>
                      </c:pt>
                      <c:pt idx="87">
                        <c:v>6.7300874999999989E-3</c:v>
                      </c:pt>
                      <c:pt idx="88">
                        <c:v>6.8154749999999997E-3</c:v>
                      </c:pt>
                      <c:pt idx="89">
                        <c:v>6.9008624999999987E-3</c:v>
                      </c:pt>
                      <c:pt idx="90">
                        <c:v>6.9784875E-3</c:v>
                      </c:pt>
                      <c:pt idx="91">
                        <c:v>7.0638749999999998E-3</c:v>
                      </c:pt>
                      <c:pt idx="92">
                        <c:v>7.1492624999999988E-3</c:v>
                      </c:pt>
                      <c:pt idx="93">
                        <c:v>7.2346500000000005E-3</c:v>
                      </c:pt>
                      <c:pt idx="94">
                        <c:v>7.3200374999999986E-3</c:v>
                      </c:pt>
                      <c:pt idx="95">
                        <c:v>7.4054250000000002E-3</c:v>
                      </c:pt>
                      <c:pt idx="96">
                        <c:v>7.4908124999999992E-3</c:v>
                      </c:pt>
                      <c:pt idx="97">
                        <c:v>7.5684374999999996E-3</c:v>
                      </c:pt>
                      <c:pt idx="98">
                        <c:v>7.6538249999999995E-3</c:v>
                      </c:pt>
                      <c:pt idx="99">
                        <c:v>7.7392125000000003E-3</c:v>
                      </c:pt>
                      <c:pt idx="100">
                        <c:v>7.8245999999999993E-3</c:v>
                      </c:pt>
                      <c:pt idx="101">
                        <c:v>7.9099875E-3</c:v>
                      </c:pt>
                      <c:pt idx="102">
                        <c:v>7.9876125000000013E-3</c:v>
                      </c:pt>
                      <c:pt idx="103">
                        <c:v>8.0730000000000003E-3</c:v>
                      </c:pt>
                      <c:pt idx="104">
                        <c:v>8.1583875000000011E-3</c:v>
                      </c:pt>
                      <c:pt idx="105">
                        <c:v>8.2437749999999983E-3</c:v>
                      </c:pt>
                      <c:pt idx="106">
                        <c:v>8.3291625000000008E-3</c:v>
                      </c:pt>
                      <c:pt idx="107">
                        <c:v>8.4145499999999998E-3</c:v>
                      </c:pt>
                      <c:pt idx="108">
                        <c:v>8.4921749999999994E-3</c:v>
                      </c:pt>
                      <c:pt idx="109">
                        <c:v>8.5775625000000001E-3</c:v>
                      </c:pt>
                      <c:pt idx="110">
                        <c:v>8.6629500000000009E-3</c:v>
                      </c:pt>
                      <c:pt idx="111">
                        <c:v>8.7483374999999999E-3</c:v>
                      </c:pt>
                      <c:pt idx="112">
                        <c:v>8.8337250000000006E-3</c:v>
                      </c:pt>
                      <c:pt idx="113">
                        <c:v>8.9191124999999996E-3</c:v>
                      </c:pt>
                      <c:pt idx="114">
                        <c:v>9.0045000000000004E-3</c:v>
                      </c:pt>
                      <c:pt idx="115">
                        <c:v>9.0821250000000017E-3</c:v>
                      </c:pt>
                      <c:pt idx="116">
                        <c:v>9.1675125000000007E-3</c:v>
                      </c:pt>
                      <c:pt idx="117">
                        <c:v>9.2529000000000014E-3</c:v>
                      </c:pt>
                      <c:pt idx="118">
                        <c:v>9.3382874999999987E-3</c:v>
                      </c:pt>
                      <c:pt idx="119">
                        <c:v>9.4236749999999994E-3</c:v>
                      </c:pt>
                      <c:pt idx="120">
                        <c:v>9.5090625000000002E-3</c:v>
                      </c:pt>
                      <c:pt idx="121">
                        <c:v>9.5866874999999997E-3</c:v>
                      </c:pt>
                      <c:pt idx="122">
                        <c:v>9.6720749999999987E-3</c:v>
                      </c:pt>
                      <c:pt idx="123">
                        <c:v>9.7574625000000012E-3</c:v>
                      </c:pt>
                      <c:pt idx="124">
                        <c:v>9.8428500000000002E-3</c:v>
                      </c:pt>
                      <c:pt idx="125">
                        <c:v>9.928237500000001E-3</c:v>
                      </c:pt>
                      <c:pt idx="126">
                        <c:v>1.0013625E-2</c:v>
                      </c:pt>
                      <c:pt idx="127">
                        <c:v>1.0091250000000001E-2</c:v>
                      </c:pt>
                      <c:pt idx="128">
                        <c:v>1.01766375E-2</c:v>
                      </c:pt>
                      <c:pt idx="129">
                        <c:v>1.0262024999999999E-2</c:v>
                      </c:pt>
                      <c:pt idx="130">
                        <c:v>1.0347412500000002E-2</c:v>
                      </c:pt>
                      <c:pt idx="131">
                        <c:v>1.0432799999999999E-2</c:v>
                      </c:pt>
                      <c:pt idx="132">
                        <c:v>1.0510424999999999E-2</c:v>
                      </c:pt>
                      <c:pt idx="133">
                        <c:v>1.0595812500000001E-2</c:v>
                      </c:pt>
                      <c:pt idx="134">
                        <c:v>1.06812E-2</c:v>
                      </c:pt>
                      <c:pt idx="135">
                        <c:v>1.0766587499999997E-2</c:v>
                      </c:pt>
                      <c:pt idx="136">
                        <c:v>1.0851975E-2</c:v>
                      </c:pt>
                      <c:pt idx="137">
                        <c:v>1.0937362500000001E-2</c:v>
                      </c:pt>
                      <c:pt idx="138">
                        <c:v>1.1014987499999997E-2</c:v>
                      </c:pt>
                      <c:pt idx="139">
                        <c:v>1.1100375000000003E-2</c:v>
                      </c:pt>
                      <c:pt idx="140">
                        <c:v>1.11857625E-2</c:v>
                      </c:pt>
                      <c:pt idx="141">
                        <c:v>1.1271150000000001E-2</c:v>
                      </c:pt>
                      <c:pt idx="142">
                        <c:v>1.13565375E-2</c:v>
                      </c:pt>
                      <c:pt idx="143">
                        <c:v>1.1441925000000002E-2</c:v>
                      </c:pt>
                      <c:pt idx="144">
                        <c:v>1.1527312499999999E-2</c:v>
                      </c:pt>
                      <c:pt idx="145">
                        <c:v>1.1604937500000001E-2</c:v>
                      </c:pt>
                      <c:pt idx="146">
                        <c:v>1.1690325E-2</c:v>
                      </c:pt>
                      <c:pt idx="147">
                        <c:v>1.17757125E-2</c:v>
                      </c:pt>
                      <c:pt idx="148">
                        <c:v>1.1861099999999998E-2</c:v>
                      </c:pt>
                      <c:pt idx="149">
                        <c:v>1.19464875E-2</c:v>
                      </c:pt>
                      <c:pt idx="150">
                        <c:v>1.2031875000000001E-2</c:v>
                      </c:pt>
                      <c:pt idx="151">
                        <c:v>1.2109499999999997E-2</c:v>
                      </c:pt>
                      <c:pt idx="152">
                        <c:v>1.2194887500000003E-2</c:v>
                      </c:pt>
                      <c:pt idx="153">
                        <c:v>1.2280275E-2</c:v>
                      </c:pt>
                      <c:pt idx="154">
                        <c:v>1.2365662500000001E-2</c:v>
                      </c:pt>
                      <c:pt idx="155">
                        <c:v>1.2451049999999998E-2</c:v>
                      </c:pt>
                      <c:pt idx="156">
                        <c:v>1.2536437500000002E-2</c:v>
                      </c:pt>
                      <c:pt idx="157">
                        <c:v>1.2614062499999999E-2</c:v>
                      </c:pt>
                      <c:pt idx="158">
                        <c:v>1.2699450000000001E-2</c:v>
                      </c:pt>
                      <c:pt idx="159">
                        <c:v>1.27848375E-2</c:v>
                      </c:pt>
                      <c:pt idx="160">
                        <c:v>1.2870224999999999E-2</c:v>
                      </c:pt>
                      <c:pt idx="161">
                        <c:v>1.2955612499999998E-2</c:v>
                      </c:pt>
                      <c:pt idx="162">
                        <c:v>1.3033237499999999E-2</c:v>
                      </c:pt>
                      <c:pt idx="163">
                        <c:v>1.3118625E-2</c:v>
                      </c:pt>
                      <c:pt idx="164">
                        <c:v>1.3204012499999997E-2</c:v>
                      </c:pt>
                      <c:pt idx="165">
                        <c:v>1.3289400000000002E-2</c:v>
                      </c:pt>
                      <c:pt idx="166">
                        <c:v>1.3374787500000001E-2</c:v>
                      </c:pt>
                      <c:pt idx="167">
                        <c:v>1.3460175000000001E-2</c:v>
                      </c:pt>
                      <c:pt idx="168">
                        <c:v>1.3537800000000003E-2</c:v>
                      </c:pt>
                      <c:pt idx="169">
                        <c:v>1.36231875E-2</c:v>
                      </c:pt>
                      <c:pt idx="170">
                        <c:v>1.3708574999999999E-2</c:v>
                      </c:pt>
                      <c:pt idx="171">
                        <c:v>1.3793962500000001E-2</c:v>
                      </c:pt>
                      <c:pt idx="172">
                        <c:v>1.3879349999999999E-2</c:v>
                      </c:pt>
                      <c:pt idx="173">
                        <c:v>1.3964737499999999E-2</c:v>
                      </c:pt>
                      <c:pt idx="174">
                        <c:v>1.4050124999999998E-2</c:v>
                      </c:pt>
                      <c:pt idx="175">
                        <c:v>1.412775E-2</c:v>
                      </c:pt>
                      <c:pt idx="176">
                        <c:v>1.4213137499999999E-2</c:v>
                      </c:pt>
                      <c:pt idx="177">
                        <c:v>1.4298524999999998E-2</c:v>
                      </c:pt>
                      <c:pt idx="178">
                        <c:v>1.4383912500000002E-2</c:v>
                      </c:pt>
                      <c:pt idx="179">
                        <c:v>1.4469300000000001E-2</c:v>
                      </c:pt>
                      <c:pt idx="180">
                        <c:v>1.4546924999999999E-2</c:v>
                      </c:pt>
                      <c:pt idx="181">
                        <c:v>1.4632312499999999E-2</c:v>
                      </c:pt>
                      <c:pt idx="182">
                        <c:v>1.47177E-2</c:v>
                      </c:pt>
                      <c:pt idx="183">
                        <c:v>1.4803087499999999E-2</c:v>
                      </c:pt>
                      <c:pt idx="184">
                        <c:v>1.4888475000000002E-2</c:v>
                      </c:pt>
                      <c:pt idx="185">
                        <c:v>1.4973862499999999E-2</c:v>
                      </c:pt>
                      <c:pt idx="186">
                        <c:v>1.50514875E-2</c:v>
                      </c:pt>
                      <c:pt idx="187">
                        <c:v>1.5136875000000001E-2</c:v>
                      </c:pt>
                      <c:pt idx="188">
                        <c:v>1.5222262499999998E-2</c:v>
                      </c:pt>
                      <c:pt idx="189">
                        <c:v>1.5307649999999999E-2</c:v>
                      </c:pt>
                      <c:pt idx="190">
                        <c:v>1.5393037499999998E-2</c:v>
                      </c:pt>
                      <c:pt idx="191">
                        <c:v>1.5478425000000002E-2</c:v>
                      </c:pt>
                      <c:pt idx="192">
                        <c:v>1.5556049999999998E-2</c:v>
                      </c:pt>
                      <c:pt idx="193">
                        <c:v>1.5641437500000001E-2</c:v>
                      </c:pt>
                      <c:pt idx="194">
                        <c:v>1.5726825000000003E-2</c:v>
                      </c:pt>
                      <c:pt idx="195">
                        <c:v>1.5812212499999999E-2</c:v>
                      </c:pt>
                      <c:pt idx="196">
                        <c:v>1.5897599999999998E-2</c:v>
                      </c:pt>
                      <c:pt idx="197">
                        <c:v>1.59829875E-2</c:v>
                      </c:pt>
                      <c:pt idx="198">
                        <c:v>1.6060612499999998E-2</c:v>
                      </c:pt>
                      <c:pt idx="199">
                        <c:v>1.6146000000000001E-2</c:v>
                      </c:pt>
                      <c:pt idx="200">
                        <c:v>1.62313875E-2</c:v>
                      </c:pt>
                      <c:pt idx="201">
                        <c:v>1.6316775000000002E-2</c:v>
                      </c:pt>
                      <c:pt idx="202">
                        <c:v>1.6402162499999998E-2</c:v>
                      </c:pt>
                      <c:pt idx="203">
                        <c:v>1.6464262499999997E-2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'S3(water)'!$F$7:$F$210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8.3848266499976336E-3</c:v>
                      </c:pt>
                      <c:pt idx="1">
                        <c:v>1.117976886666351E-2</c:v>
                      </c:pt>
                      <c:pt idx="2">
                        <c:v>2.7949422166658775E-2</c:v>
                      </c:pt>
                      <c:pt idx="3">
                        <c:v>1.117976886666351E-2</c:v>
                      </c:pt>
                      <c:pt idx="4">
                        <c:v>2.2359537733327019E-2</c:v>
                      </c:pt>
                      <c:pt idx="5">
                        <c:v>1.117976886666351E-2</c:v>
                      </c:pt>
                      <c:pt idx="6">
                        <c:v>0.21800549289993845</c:v>
                      </c:pt>
                      <c:pt idx="7">
                        <c:v>0.99220448691638641</c:v>
                      </c:pt>
                      <c:pt idx="8">
                        <c:v>1.9982708336914359</c:v>
                      </c:pt>
                      <c:pt idx="9">
                        <c:v>3.0433510739076364</c:v>
                      </c:pt>
                      <c:pt idx="10">
                        <c:v>4.0184569542774016</c:v>
                      </c:pt>
                      <c:pt idx="11">
                        <c:v>5.0689075446809957</c:v>
                      </c:pt>
                      <c:pt idx="12">
                        <c:v>6.1779579211247748</c:v>
                      </c:pt>
                      <c:pt idx="13">
                        <c:v>7.2896669280461701</c:v>
                      </c:pt>
                      <c:pt idx="14">
                        <c:v>8.3314202499433012</c:v>
                      </c:pt>
                      <c:pt idx="15">
                        <c:v>9.4736509933888442</c:v>
                      </c:pt>
                      <c:pt idx="16">
                        <c:v>10.540348715563347</c:v>
                      </c:pt>
                      <c:pt idx="17">
                        <c:v>11.651647560766591</c:v>
                      </c:pt>
                      <c:pt idx="18">
                        <c:v>12.765698355826334</c:v>
                      </c:pt>
                      <c:pt idx="19">
                        <c:v>13.957815526616729</c:v>
                      </c:pt>
                      <c:pt idx="20">
                        <c:v>15.015765760811922</c:v>
                      </c:pt>
                      <c:pt idx="21">
                        <c:v>16.109942491883839</c:v>
                      </c:pt>
                      <c:pt idx="22">
                        <c:v>17.223586636602178</c:v>
                      </c:pt>
                      <c:pt idx="23">
                        <c:v>18.342734938384808</c:v>
                      </c:pt>
                      <c:pt idx="24">
                        <c:v>19.464670958300445</c:v>
                      </c:pt>
                      <c:pt idx="25">
                        <c:v>20.639517625202586</c:v>
                      </c:pt>
                      <c:pt idx="26">
                        <c:v>21.772400822509571</c:v>
                      </c:pt>
                      <c:pt idx="27">
                        <c:v>22.877290204269059</c:v>
                      </c:pt>
                      <c:pt idx="28">
                        <c:v>24.004451501338153</c:v>
                      </c:pt>
                      <c:pt idx="29">
                        <c:v>25.198558545497399</c:v>
                      </c:pt>
                      <c:pt idx="30">
                        <c:v>26.356390872669007</c:v>
                      </c:pt>
                      <c:pt idx="31">
                        <c:v>27.522452997806116</c:v>
                      </c:pt>
                      <c:pt idx="32">
                        <c:v>28.610287053785733</c:v>
                      </c:pt>
                      <c:pt idx="33">
                        <c:v>29.734363803695558</c:v>
                      </c:pt>
                      <c:pt idx="34">
                        <c:v>30.94772307349875</c:v>
                      </c:pt>
                      <c:pt idx="35">
                        <c:v>32.15544779331627</c:v>
                      </c:pt>
                      <c:pt idx="36">
                        <c:v>33.268216164639149</c:v>
                      </c:pt>
                      <c:pt idx="37">
                        <c:v>34.445240889431666</c:v>
                      </c:pt>
                      <c:pt idx="38">
                        <c:v>35.636088398767832</c:v>
                      </c:pt>
                      <c:pt idx="39">
                        <c:v>36.812942655202804</c:v>
                      </c:pt>
                      <c:pt idx="40">
                        <c:v>37.97301696774484</c:v>
                      </c:pt>
                      <c:pt idx="41">
                        <c:v>39.138644160006685</c:v>
                      </c:pt>
                      <c:pt idx="42">
                        <c:v>40.326666761998666</c:v>
                      </c:pt>
                      <c:pt idx="43">
                        <c:v>41.531315782284068</c:v>
                      </c:pt>
                      <c:pt idx="44">
                        <c:v>42.694080366096912</c:v>
                      </c:pt>
                      <c:pt idx="45">
                        <c:v>43.84287436441268</c:v>
                      </c:pt>
                      <c:pt idx="46">
                        <c:v>44.997236788440922</c:v>
                      </c:pt>
                      <c:pt idx="47">
                        <c:v>46.210192553952538</c:v>
                      </c:pt>
                      <c:pt idx="48">
                        <c:v>47.347880584193248</c:v>
                      </c:pt>
                      <c:pt idx="49">
                        <c:v>48.54407748075927</c:v>
                      </c:pt>
                      <c:pt idx="50">
                        <c:v>49.720738661667092</c:v>
                      </c:pt>
                      <c:pt idx="51">
                        <c:v>50.947629142072934</c:v>
                      </c:pt>
                      <c:pt idx="52">
                        <c:v>52.1856842312854</c:v>
                      </c:pt>
                      <c:pt idx="53">
                        <c:v>53.328874020550941</c:v>
                      </c:pt>
                      <c:pt idx="54">
                        <c:v>54.460988854028976</c:v>
                      </c:pt>
                      <c:pt idx="55">
                        <c:v>55.715813808216389</c:v>
                      </c:pt>
                      <c:pt idx="56">
                        <c:v>56.864625877908828</c:v>
                      </c:pt>
                      <c:pt idx="57">
                        <c:v>58.030200520250553</c:v>
                      </c:pt>
                      <c:pt idx="58">
                        <c:v>59.2264910233758</c:v>
                      </c:pt>
                      <c:pt idx="59">
                        <c:v>60.450709448735395</c:v>
                      </c:pt>
                      <c:pt idx="60">
                        <c:v>61.524345803485112</c:v>
                      </c:pt>
                      <c:pt idx="61">
                        <c:v>62.798844919207312</c:v>
                      </c:pt>
                      <c:pt idx="62">
                        <c:v>63.986887606401723</c:v>
                      </c:pt>
                      <c:pt idx="63">
                        <c:v>65.121959533104231</c:v>
                      </c:pt>
                      <c:pt idx="64">
                        <c:v>66.276605129236032</c:v>
                      </c:pt>
                      <c:pt idx="65">
                        <c:v>67.506626993677727</c:v>
                      </c:pt>
                      <c:pt idx="66">
                        <c:v>68.70045417067567</c:v>
                      </c:pt>
                      <c:pt idx="67">
                        <c:v>69.874772762463607</c:v>
                      </c:pt>
                      <c:pt idx="68">
                        <c:v>71.012877619468767</c:v>
                      </c:pt>
                      <c:pt idx="69">
                        <c:v>72.245900069356509</c:v>
                      </c:pt>
                      <c:pt idx="70">
                        <c:v>73.384126138400958</c:v>
                      </c:pt>
                      <c:pt idx="71">
                        <c:v>74.59216641466071</c:v>
                      </c:pt>
                      <c:pt idx="72">
                        <c:v>75.741678005831119</c:v>
                      </c:pt>
                      <c:pt idx="73">
                        <c:v>76.933112458220862</c:v>
                      </c:pt>
                      <c:pt idx="74">
                        <c:v>78.079982322577436</c:v>
                      </c:pt>
                      <c:pt idx="75">
                        <c:v>79.146020709180277</c:v>
                      </c:pt>
                      <c:pt idx="76">
                        <c:v>80.178659478969678</c:v>
                      </c:pt>
                      <c:pt idx="77">
                        <c:v>81.295081099629513</c:v>
                      </c:pt>
                      <c:pt idx="78">
                        <c:v>82.464550464327246</c:v>
                      </c:pt>
                      <c:pt idx="79">
                        <c:v>83.631361864941994</c:v>
                      </c:pt>
                      <c:pt idx="80">
                        <c:v>84.767575993242133</c:v>
                      </c:pt>
                      <c:pt idx="81">
                        <c:v>85.959687813297322</c:v>
                      </c:pt>
                      <c:pt idx="82">
                        <c:v>87.096097617102174</c:v>
                      </c:pt>
                      <c:pt idx="83">
                        <c:v>88.257720947435118</c:v>
                      </c:pt>
                      <c:pt idx="84">
                        <c:v>89.436094159898403</c:v>
                      </c:pt>
                      <c:pt idx="85">
                        <c:v>90.564441546613438</c:v>
                      </c:pt>
                      <c:pt idx="86">
                        <c:v>91.701270861343929</c:v>
                      </c:pt>
                      <c:pt idx="87">
                        <c:v>92.827053570224265</c:v>
                      </c:pt>
                      <c:pt idx="88">
                        <c:v>93.969695491618481</c:v>
                      </c:pt>
                      <c:pt idx="89">
                        <c:v>95.039908742970582</c:v>
                      </c:pt>
                      <c:pt idx="90">
                        <c:v>96.12404432493274</c:v>
                      </c:pt>
                      <c:pt idx="91">
                        <c:v>97.211236860103256</c:v>
                      </c:pt>
                      <c:pt idx="92">
                        <c:v>98.287395176831097</c:v>
                      </c:pt>
                      <c:pt idx="93">
                        <c:v>99.455772523006942</c:v>
                      </c:pt>
                      <c:pt idx="94">
                        <c:v>100.39545582416349</c:v>
                      </c:pt>
                      <c:pt idx="95">
                        <c:v>101.54457077917263</c:v>
                      </c:pt>
                      <c:pt idx="96">
                        <c:v>102.67150210623355</c:v>
                      </c:pt>
                      <c:pt idx="97">
                        <c:v>103.74812080531581</c:v>
                      </c:pt>
                      <c:pt idx="98">
                        <c:v>104.76090606812701</c:v>
                      </c:pt>
                      <c:pt idx="99">
                        <c:v>105.76825407491748</c:v>
                      </c:pt>
                      <c:pt idx="100">
                        <c:v>106.85389751030742</c:v>
                      </c:pt>
                      <c:pt idx="101">
                        <c:v>107.84758909234674</c:v>
                      </c:pt>
                      <c:pt idx="102">
                        <c:v>108.90256047755715</c:v>
                      </c:pt>
                      <c:pt idx="103">
                        <c:v>109.9188785350255</c:v>
                      </c:pt>
                      <c:pt idx="104">
                        <c:v>110.78183257214482</c:v>
                      </c:pt>
                      <c:pt idx="105">
                        <c:v>111.76496886234536</c:v>
                      </c:pt>
                      <c:pt idx="106">
                        <c:v>112.6784796819405</c:v>
                      </c:pt>
                      <c:pt idx="107">
                        <c:v>113.56981783008234</c:v>
                      </c:pt>
                      <c:pt idx="108">
                        <c:v>114.5335525280602</c:v>
                      </c:pt>
                      <c:pt idx="109">
                        <c:v>115.55920961540828</c:v>
                      </c:pt>
                      <c:pt idx="110">
                        <c:v>116.5654987590317</c:v>
                      </c:pt>
                      <c:pt idx="111">
                        <c:v>117.56079651573074</c:v>
                      </c:pt>
                      <c:pt idx="112">
                        <c:v>118.51439177922251</c:v>
                      </c:pt>
                      <c:pt idx="113">
                        <c:v>119.47374927113849</c:v>
                      </c:pt>
                      <c:pt idx="114">
                        <c:v>120.32159698805852</c:v>
                      </c:pt>
                      <c:pt idx="115">
                        <c:v>121.31438547850044</c:v>
                      </c:pt>
                      <c:pt idx="116">
                        <c:v>122.30778661278927</c:v>
                      </c:pt>
                      <c:pt idx="117">
                        <c:v>123.26786787480843</c:v>
                      </c:pt>
                      <c:pt idx="118">
                        <c:v>124.29795803322995</c:v>
                      </c:pt>
                      <c:pt idx="119">
                        <c:v>125.21653470479751</c:v>
                      </c:pt>
                      <c:pt idx="120">
                        <c:v>126.17161249378651</c:v>
                      </c:pt>
                      <c:pt idx="121">
                        <c:v>127.11519603453954</c:v>
                      </c:pt>
                      <c:pt idx="122">
                        <c:v>127.63212719332043</c:v>
                      </c:pt>
                      <c:pt idx="123">
                        <c:v>128.60173929433373</c:v>
                      </c:pt>
                      <c:pt idx="124">
                        <c:v>129.54083038884775</c:v>
                      </c:pt>
                      <c:pt idx="125">
                        <c:v>130.42146277918854</c:v>
                      </c:pt>
                      <c:pt idx="126">
                        <c:v>131.3553793854565</c:v>
                      </c:pt>
                      <c:pt idx="127">
                        <c:v>132.26655034117167</c:v>
                      </c:pt>
                      <c:pt idx="128">
                        <c:v>133.25954921349981</c:v>
                      </c:pt>
                      <c:pt idx="129">
                        <c:v>134.1689459961824</c:v>
                      </c:pt>
                      <c:pt idx="130">
                        <c:v>134.91090157851002</c:v>
                      </c:pt>
                      <c:pt idx="131">
                        <c:v>135.85146250074942</c:v>
                      </c:pt>
                      <c:pt idx="132">
                        <c:v>136.75803076181879</c:v>
                      </c:pt>
                      <c:pt idx="133">
                        <c:v>137.71299808036383</c:v>
                      </c:pt>
                      <c:pt idx="134">
                        <c:v>138.70173452358745</c:v>
                      </c:pt>
                      <c:pt idx="135">
                        <c:v>139.66275744365086</c:v>
                      </c:pt>
                      <c:pt idx="136">
                        <c:v>140.57649821013302</c:v>
                      </c:pt>
                      <c:pt idx="137">
                        <c:v>141.48767695493632</c:v>
                      </c:pt>
                      <c:pt idx="138">
                        <c:v>142.43185851167516</c:v>
                      </c:pt>
                      <c:pt idx="139">
                        <c:v>143.28478642379179</c:v>
                      </c:pt>
                      <c:pt idx="140">
                        <c:v>144.19106879994476</c:v>
                      </c:pt>
                      <c:pt idx="141">
                        <c:v>145.16749410863918</c:v>
                      </c:pt>
                      <c:pt idx="142">
                        <c:v>146.1218029730604</c:v>
                      </c:pt>
                      <c:pt idx="143">
                        <c:v>147.05119732336769</c:v>
                      </c:pt>
                      <c:pt idx="144">
                        <c:v>147.98364058098187</c:v>
                      </c:pt>
                      <c:pt idx="145">
                        <c:v>148.932220451277</c:v>
                      </c:pt>
                      <c:pt idx="146">
                        <c:v>149.82040892550827</c:v>
                      </c:pt>
                      <c:pt idx="147">
                        <c:v>150.79556216160066</c:v>
                      </c:pt>
                      <c:pt idx="148">
                        <c:v>151.78497027771809</c:v>
                      </c:pt>
                      <c:pt idx="149">
                        <c:v>152.69632108760496</c:v>
                      </c:pt>
                      <c:pt idx="150">
                        <c:v>153.63591345454441</c:v>
                      </c:pt>
                      <c:pt idx="151">
                        <c:v>154.5355982678625</c:v>
                      </c:pt>
                      <c:pt idx="152">
                        <c:v>155.5232808607598</c:v>
                      </c:pt>
                      <c:pt idx="153">
                        <c:v>156.45807868651136</c:v>
                      </c:pt>
                      <c:pt idx="154">
                        <c:v>157.32878861060001</c:v>
                      </c:pt>
                      <c:pt idx="155">
                        <c:v>158.15778835372737</c:v>
                      </c:pt>
                      <c:pt idx="156">
                        <c:v>159.11020699280922</c:v>
                      </c:pt>
                      <c:pt idx="157">
                        <c:v>160.06179179002848</c:v>
                      </c:pt>
                      <c:pt idx="158">
                        <c:v>161.01196883717691</c:v>
                      </c:pt>
                      <c:pt idx="159">
                        <c:v>161.95683881902585</c:v>
                      </c:pt>
                      <c:pt idx="160">
                        <c:v>162.89640295305213</c:v>
                      </c:pt>
                      <c:pt idx="161">
                        <c:v>163.85306240748571</c:v>
                      </c:pt>
                      <c:pt idx="162">
                        <c:v>164.69679349348638</c:v>
                      </c:pt>
                      <c:pt idx="163">
                        <c:v>165.67923075434234</c:v>
                      </c:pt>
                      <c:pt idx="164">
                        <c:v>166.63677165181298</c:v>
                      </c:pt>
                      <c:pt idx="165">
                        <c:v>167.52459809874057</c:v>
                      </c:pt>
                      <c:pt idx="166">
                        <c:v>168.4491380730523</c:v>
                      </c:pt>
                      <c:pt idx="167">
                        <c:v>169.35157439487762</c:v>
                      </c:pt>
                      <c:pt idx="168">
                        <c:v>170.24737019018048</c:v>
                      </c:pt>
                      <c:pt idx="169">
                        <c:v>171.16440845379887</c:v>
                      </c:pt>
                      <c:pt idx="170">
                        <c:v>172.08456190106662</c:v>
                      </c:pt>
                      <c:pt idx="171">
                        <c:v>173.01343840280308</c:v>
                      </c:pt>
                      <c:pt idx="172">
                        <c:v>173.84174174527098</c:v>
                      </c:pt>
                      <c:pt idx="173">
                        <c:v>174.77405443998236</c:v>
                      </c:pt>
                      <c:pt idx="174">
                        <c:v>175.69828323469287</c:v>
                      </c:pt>
                      <c:pt idx="175">
                        <c:v>176.61573864383539</c:v>
                      </c:pt>
                      <c:pt idx="176">
                        <c:v>177.45368824482591</c:v>
                      </c:pt>
                      <c:pt idx="177">
                        <c:v>178.35083365547843</c:v>
                      </c:pt>
                      <c:pt idx="178">
                        <c:v>179.21185355037321</c:v>
                      </c:pt>
                      <c:pt idx="179">
                        <c:v>180.1096541575954</c:v>
                      </c:pt>
                      <c:pt idx="180">
                        <c:v>181.03984095590937</c:v>
                      </c:pt>
                      <c:pt idx="181">
                        <c:v>181.90743618159954</c:v>
                      </c:pt>
                      <c:pt idx="182">
                        <c:v>182.78938886313355</c:v>
                      </c:pt>
                      <c:pt idx="183">
                        <c:v>183.66045621651404</c:v>
                      </c:pt>
                      <c:pt idx="184">
                        <c:v>184.50941417302624</c:v>
                      </c:pt>
                      <c:pt idx="185">
                        <c:v>185.42043947523632</c:v>
                      </c:pt>
                      <c:pt idx="186">
                        <c:v>186.22062920184285</c:v>
                      </c:pt>
                      <c:pt idx="187">
                        <c:v>187.09022165883175</c:v>
                      </c:pt>
                      <c:pt idx="188">
                        <c:v>187.75806363369318</c:v>
                      </c:pt>
                      <c:pt idx="189">
                        <c:v>188.61148442248737</c:v>
                      </c:pt>
                      <c:pt idx="190">
                        <c:v>189.26872797760919</c:v>
                      </c:pt>
                      <c:pt idx="191">
                        <c:v>190.10316766623586</c:v>
                      </c:pt>
                      <c:pt idx="192">
                        <c:v>190.739516464823</c:v>
                      </c:pt>
                      <c:pt idx="193">
                        <c:v>191.54090533942966</c:v>
                      </c:pt>
                      <c:pt idx="194">
                        <c:v>192.11513563780514</c:v>
                      </c:pt>
                      <c:pt idx="195">
                        <c:v>192.8638168870549</c:v>
                      </c:pt>
                      <c:pt idx="196">
                        <c:v>193.64092598380924</c:v>
                      </c:pt>
                      <c:pt idx="197">
                        <c:v>194.27789861041066</c:v>
                      </c:pt>
                      <c:pt idx="198">
                        <c:v>190.35835806423285</c:v>
                      </c:pt>
                      <c:pt idx="199">
                        <c:v>190.73407094653376</c:v>
                      </c:pt>
                      <c:pt idx="200">
                        <c:v>191.41076285717099</c:v>
                      </c:pt>
                      <c:pt idx="201">
                        <c:v>192.03718277315008</c:v>
                      </c:pt>
                      <c:pt idx="202">
                        <c:v>192.00328972419936</c:v>
                      </c:pt>
                      <c:pt idx="203">
                        <c:v>125.2260401579604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47D-4A6E-9071-770698403D1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S4(water)</c:v>
                </c:tx>
                <c:spPr>
                  <a:ln w="19050" cap="rnd" cmpd="sng" algn="ctr">
                    <a:solidFill>
                      <a:schemeClr val="accent1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'S4(water)'!$G$7:$G$204</c15:sqref>
                        </c15:formulaRef>
                      </c:ext>
                    </c:extLst>
                    <c:numCache>
                      <c:formatCode>General</c:formatCode>
                      <c:ptCount val="19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8.8612499999999992E-5</c:v>
                      </c:pt>
                      <c:pt idx="7">
                        <c:v>1.6836374999999997E-4</c:v>
                      </c:pt>
                      <c:pt idx="8">
                        <c:v>2.4811499999999998E-4</c:v>
                      </c:pt>
                      <c:pt idx="9">
                        <c:v>3.2786624999999993E-4</c:v>
                      </c:pt>
                      <c:pt idx="10">
                        <c:v>4.0761750000000005E-4</c:v>
                      </c:pt>
                      <c:pt idx="11">
                        <c:v>4.8736874999999994E-4</c:v>
                      </c:pt>
                      <c:pt idx="12">
                        <c:v>5.7598125000000002E-4</c:v>
                      </c:pt>
                      <c:pt idx="13">
                        <c:v>6.5573249999999986E-4</c:v>
                      </c:pt>
                      <c:pt idx="14">
                        <c:v>7.3548374999999981E-4</c:v>
                      </c:pt>
                      <c:pt idx="15">
                        <c:v>8.1523500000000009E-4</c:v>
                      </c:pt>
                      <c:pt idx="16">
                        <c:v>8.9498624999999994E-4</c:v>
                      </c:pt>
                      <c:pt idx="17">
                        <c:v>9.747375E-4</c:v>
                      </c:pt>
                      <c:pt idx="18">
                        <c:v>1.06335E-3</c:v>
                      </c:pt>
                      <c:pt idx="19">
                        <c:v>1.14310125E-3</c:v>
                      </c:pt>
                      <c:pt idx="20">
                        <c:v>1.2228525000000001E-3</c:v>
                      </c:pt>
                      <c:pt idx="21">
                        <c:v>1.3026037500000001E-3</c:v>
                      </c:pt>
                      <c:pt idx="22">
                        <c:v>1.3823549999999998E-3</c:v>
                      </c:pt>
                      <c:pt idx="23">
                        <c:v>1.4621062500000002E-3</c:v>
                      </c:pt>
                      <c:pt idx="24">
                        <c:v>1.55071875E-3</c:v>
                      </c:pt>
                      <c:pt idx="25">
                        <c:v>1.6304700000000002E-3</c:v>
                      </c:pt>
                      <c:pt idx="26">
                        <c:v>1.7102212499999999E-3</c:v>
                      </c:pt>
                      <c:pt idx="27">
                        <c:v>1.7899725000000003E-3</c:v>
                      </c:pt>
                      <c:pt idx="28">
                        <c:v>1.86972375E-3</c:v>
                      </c:pt>
                      <c:pt idx="29">
                        <c:v>1.949475E-3</c:v>
                      </c:pt>
                      <c:pt idx="30">
                        <c:v>2.0380875000000002E-3</c:v>
                      </c:pt>
                      <c:pt idx="31">
                        <c:v>2.11783875E-3</c:v>
                      </c:pt>
                      <c:pt idx="32">
                        <c:v>2.1975900000000001E-3</c:v>
                      </c:pt>
                      <c:pt idx="33">
                        <c:v>2.2773412500000003E-3</c:v>
                      </c:pt>
                      <c:pt idx="34">
                        <c:v>2.3570925E-3</c:v>
                      </c:pt>
                      <c:pt idx="35">
                        <c:v>2.4368437500000002E-3</c:v>
                      </c:pt>
                      <c:pt idx="36">
                        <c:v>2.5254562500000004E-3</c:v>
                      </c:pt>
                      <c:pt idx="37">
                        <c:v>2.6052074999999997E-3</c:v>
                      </c:pt>
                      <c:pt idx="38">
                        <c:v>2.6849587499999999E-3</c:v>
                      </c:pt>
                      <c:pt idx="39">
                        <c:v>2.7647099999999997E-3</c:v>
                      </c:pt>
                      <c:pt idx="40">
                        <c:v>2.8444612499999998E-3</c:v>
                      </c:pt>
                      <c:pt idx="41">
                        <c:v>2.9242125000000004E-3</c:v>
                      </c:pt>
                      <c:pt idx="42">
                        <c:v>3.0128250000000002E-3</c:v>
                      </c:pt>
                      <c:pt idx="43">
                        <c:v>3.0925762500000004E-3</c:v>
                      </c:pt>
                      <c:pt idx="44">
                        <c:v>3.1723274999999997E-3</c:v>
                      </c:pt>
                      <c:pt idx="45">
                        <c:v>3.2520787499999999E-3</c:v>
                      </c:pt>
                      <c:pt idx="46">
                        <c:v>3.33183E-3</c:v>
                      </c:pt>
                      <c:pt idx="47">
                        <c:v>3.4115812499999998E-3</c:v>
                      </c:pt>
                      <c:pt idx="48">
                        <c:v>3.50019375E-3</c:v>
                      </c:pt>
                      <c:pt idx="49">
                        <c:v>3.5799450000000006E-3</c:v>
                      </c:pt>
                      <c:pt idx="50">
                        <c:v>3.6596962500000003E-3</c:v>
                      </c:pt>
                      <c:pt idx="51">
                        <c:v>3.7394475000000001E-3</c:v>
                      </c:pt>
                      <c:pt idx="52">
                        <c:v>3.8191987499999998E-3</c:v>
                      </c:pt>
                      <c:pt idx="53">
                        <c:v>3.9078112500000005E-3</c:v>
                      </c:pt>
                      <c:pt idx="54">
                        <c:v>3.9875625000000007E-3</c:v>
                      </c:pt>
                      <c:pt idx="55">
                        <c:v>4.06731375E-3</c:v>
                      </c:pt>
                      <c:pt idx="56">
                        <c:v>4.1470650000000001E-3</c:v>
                      </c:pt>
                      <c:pt idx="57">
                        <c:v>4.2268162500000003E-3</c:v>
                      </c:pt>
                      <c:pt idx="58">
                        <c:v>4.3065674999999996E-3</c:v>
                      </c:pt>
                      <c:pt idx="59">
                        <c:v>4.3863187499999998E-3</c:v>
                      </c:pt>
                      <c:pt idx="60">
                        <c:v>4.4749312500000004E-3</c:v>
                      </c:pt>
                      <c:pt idx="61">
                        <c:v>4.5546825000000006E-3</c:v>
                      </c:pt>
                      <c:pt idx="62">
                        <c:v>4.6344337499999999E-3</c:v>
                      </c:pt>
                      <c:pt idx="63">
                        <c:v>4.7141850000000001E-3</c:v>
                      </c:pt>
                      <c:pt idx="64">
                        <c:v>4.7939362500000002E-3</c:v>
                      </c:pt>
                      <c:pt idx="65">
                        <c:v>4.88254875E-3</c:v>
                      </c:pt>
                      <c:pt idx="66">
                        <c:v>4.9623000000000002E-3</c:v>
                      </c:pt>
                      <c:pt idx="67">
                        <c:v>5.0420512500000004E-3</c:v>
                      </c:pt>
                      <c:pt idx="68">
                        <c:v>5.1218024999999997E-3</c:v>
                      </c:pt>
                      <c:pt idx="69">
                        <c:v>5.2015537499999999E-3</c:v>
                      </c:pt>
                      <c:pt idx="70">
                        <c:v>5.2813049999999992E-3</c:v>
                      </c:pt>
                      <c:pt idx="71">
                        <c:v>5.3699174999999998E-3</c:v>
                      </c:pt>
                      <c:pt idx="72">
                        <c:v>5.44966875E-3</c:v>
                      </c:pt>
                      <c:pt idx="73">
                        <c:v>5.5294199999999993E-3</c:v>
                      </c:pt>
                      <c:pt idx="74">
                        <c:v>5.6091712500000003E-3</c:v>
                      </c:pt>
                      <c:pt idx="75">
                        <c:v>5.6889224999999996E-3</c:v>
                      </c:pt>
                      <c:pt idx="76">
                        <c:v>5.7686737500000007E-3</c:v>
                      </c:pt>
                      <c:pt idx="77">
                        <c:v>5.8484250000000008E-3</c:v>
                      </c:pt>
                      <c:pt idx="78">
                        <c:v>5.9370375000000006E-3</c:v>
                      </c:pt>
                      <c:pt idx="79">
                        <c:v>6.0167887499999991E-3</c:v>
                      </c:pt>
                      <c:pt idx="80">
                        <c:v>6.0965400000000001E-3</c:v>
                      </c:pt>
                      <c:pt idx="81">
                        <c:v>6.1762912500000003E-3</c:v>
                      </c:pt>
                      <c:pt idx="82">
                        <c:v>6.2560424999999996E-3</c:v>
                      </c:pt>
                      <c:pt idx="83">
                        <c:v>6.3357937500000006E-3</c:v>
                      </c:pt>
                      <c:pt idx="84">
                        <c:v>6.4244062499999996E-3</c:v>
                      </c:pt>
                      <c:pt idx="85">
                        <c:v>6.5041574999999997E-3</c:v>
                      </c:pt>
                      <c:pt idx="86">
                        <c:v>6.5839087500000008E-3</c:v>
                      </c:pt>
                      <c:pt idx="87">
                        <c:v>6.6636600000000001E-3</c:v>
                      </c:pt>
                      <c:pt idx="88">
                        <c:v>6.7434112500000002E-3</c:v>
                      </c:pt>
                      <c:pt idx="89">
                        <c:v>6.83202375E-3</c:v>
                      </c:pt>
                      <c:pt idx="90">
                        <c:v>6.9117750000000002E-3</c:v>
                      </c:pt>
                      <c:pt idx="91">
                        <c:v>6.9915262499999995E-3</c:v>
                      </c:pt>
                      <c:pt idx="92">
                        <c:v>7.0712775000000005E-3</c:v>
                      </c:pt>
                      <c:pt idx="93">
                        <c:v>7.1510287499999999E-3</c:v>
                      </c:pt>
                      <c:pt idx="94">
                        <c:v>7.2307800000000009E-3</c:v>
                      </c:pt>
                      <c:pt idx="95">
                        <c:v>7.3105312499999985E-3</c:v>
                      </c:pt>
                      <c:pt idx="96">
                        <c:v>7.39914375E-3</c:v>
                      </c:pt>
                      <c:pt idx="97">
                        <c:v>7.4788950000000002E-3</c:v>
                      </c:pt>
                      <c:pt idx="98">
                        <c:v>7.5586462500000003E-3</c:v>
                      </c:pt>
                      <c:pt idx="99">
                        <c:v>7.6383974999999996E-3</c:v>
                      </c:pt>
                      <c:pt idx="100">
                        <c:v>7.7181487499999998E-3</c:v>
                      </c:pt>
                      <c:pt idx="101">
                        <c:v>7.8067612499999996E-3</c:v>
                      </c:pt>
                      <c:pt idx="102">
                        <c:v>7.8865124999999998E-3</c:v>
                      </c:pt>
                      <c:pt idx="103">
                        <c:v>7.9662637500000008E-3</c:v>
                      </c:pt>
                      <c:pt idx="104">
                        <c:v>8.0460150000000001E-3</c:v>
                      </c:pt>
                      <c:pt idx="105">
                        <c:v>8.1257662500000011E-3</c:v>
                      </c:pt>
                      <c:pt idx="106">
                        <c:v>8.2055175000000004E-3</c:v>
                      </c:pt>
                      <c:pt idx="107">
                        <c:v>8.2852687499999998E-3</c:v>
                      </c:pt>
                      <c:pt idx="108">
                        <c:v>8.3738812499999996E-3</c:v>
                      </c:pt>
                      <c:pt idx="109">
                        <c:v>8.4536325000000006E-3</c:v>
                      </c:pt>
                      <c:pt idx="110">
                        <c:v>8.5333837499999999E-3</c:v>
                      </c:pt>
                      <c:pt idx="111">
                        <c:v>8.6131349999999992E-3</c:v>
                      </c:pt>
                      <c:pt idx="112">
                        <c:v>8.6928862500000002E-3</c:v>
                      </c:pt>
                      <c:pt idx="113">
                        <c:v>8.78149875E-3</c:v>
                      </c:pt>
                      <c:pt idx="114">
                        <c:v>8.8612500000000011E-3</c:v>
                      </c:pt>
                      <c:pt idx="115">
                        <c:v>8.9410012499999986E-3</c:v>
                      </c:pt>
                      <c:pt idx="116">
                        <c:v>9.0207524999999979E-3</c:v>
                      </c:pt>
                      <c:pt idx="117">
                        <c:v>9.100503749999999E-3</c:v>
                      </c:pt>
                      <c:pt idx="118">
                        <c:v>9.180255E-3</c:v>
                      </c:pt>
                      <c:pt idx="119">
                        <c:v>9.2600062499999993E-3</c:v>
                      </c:pt>
                      <c:pt idx="120">
                        <c:v>9.3486187499999991E-3</c:v>
                      </c:pt>
                      <c:pt idx="121">
                        <c:v>9.4283699999999984E-3</c:v>
                      </c:pt>
                      <c:pt idx="122">
                        <c:v>9.5081212499999995E-3</c:v>
                      </c:pt>
                      <c:pt idx="123">
                        <c:v>9.5878724999999988E-3</c:v>
                      </c:pt>
                      <c:pt idx="124">
                        <c:v>9.6676237499999998E-3</c:v>
                      </c:pt>
                      <c:pt idx="125">
                        <c:v>9.7473749999999991E-3</c:v>
                      </c:pt>
                      <c:pt idx="126">
                        <c:v>9.8359874999999989E-3</c:v>
                      </c:pt>
                      <c:pt idx="127">
                        <c:v>9.9157387499999999E-3</c:v>
                      </c:pt>
                      <c:pt idx="128">
                        <c:v>9.9954899999999975E-3</c:v>
                      </c:pt>
                      <c:pt idx="129">
                        <c:v>1.0075241249999999E-2</c:v>
                      </c:pt>
                      <c:pt idx="130">
                        <c:v>1.01549925E-2</c:v>
                      </c:pt>
                      <c:pt idx="131">
                        <c:v>1.0234743749999997E-2</c:v>
                      </c:pt>
                      <c:pt idx="132">
                        <c:v>1.0323356249999997E-2</c:v>
                      </c:pt>
                      <c:pt idx="133">
                        <c:v>1.04031075E-2</c:v>
                      </c:pt>
                      <c:pt idx="134">
                        <c:v>1.0482858749999999E-2</c:v>
                      </c:pt>
                      <c:pt idx="135">
                        <c:v>1.0562609999999998E-2</c:v>
                      </c:pt>
                      <c:pt idx="136">
                        <c:v>1.0642361249999999E-2</c:v>
                      </c:pt>
                      <c:pt idx="137">
                        <c:v>1.07221125E-2</c:v>
                      </c:pt>
                      <c:pt idx="138">
                        <c:v>1.0810725E-2</c:v>
                      </c:pt>
                      <c:pt idx="139">
                        <c:v>1.0890476249999998E-2</c:v>
                      </c:pt>
                      <c:pt idx="140">
                        <c:v>1.0970227500000001E-2</c:v>
                      </c:pt>
                      <c:pt idx="141">
                        <c:v>1.1049978749999998E-2</c:v>
                      </c:pt>
                      <c:pt idx="142">
                        <c:v>1.1129729999999999E-2</c:v>
                      </c:pt>
                      <c:pt idx="143">
                        <c:v>1.120948125E-2</c:v>
                      </c:pt>
                      <c:pt idx="144">
                        <c:v>1.129809375E-2</c:v>
                      </c:pt>
                      <c:pt idx="145">
                        <c:v>1.1377844999999998E-2</c:v>
                      </c:pt>
                      <c:pt idx="146">
                        <c:v>1.145759625E-2</c:v>
                      </c:pt>
                      <c:pt idx="147">
                        <c:v>1.15373475E-2</c:v>
                      </c:pt>
                      <c:pt idx="148">
                        <c:v>1.1617098749999999E-2</c:v>
                      </c:pt>
                      <c:pt idx="149">
                        <c:v>1.1696849999999998E-2</c:v>
                      </c:pt>
                      <c:pt idx="150">
                        <c:v>1.1785462499999996E-2</c:v>
                      </c:pt>
                      <c:pt idx="151">
                        <c:v>1.1865213749999999E-2</c:v>
                      </c:pt>
                      <c:pt idx="152">
                        <c:v>1.1944964999999998E-2</c:v>
                      </c:pt>
                      <c:pt idx="153">
                        <c:v>1.2024716249999998E-2</c:v>
                      </c:pt>
                      <c:pt idx="154">
                        <c:v>1.21044675E-2</c:v>
                      </c:pt>
                      <c:pt idx="155">
                        <c:v>1.218421875E-2</c:v>
                      </c:pt>
                      <c:pt idx="156">
                        <c:v>1.227283125E-2</c:v>
                      </c:pt>
                      <c:pt idx="157">
                        <c:v>1.2352582499999997E-2</c:v>
                      </c:pt>
                      <c:pt idx="158">
                        <c:v>1.243233375E-2</c:v>
                      </c:pt>
                      <c:pt idx="159">
                        <c:v>1.2512084999999999E-2</c:v>
                      </c:pt>
                      <c:pt idx="160">
                        <c:v>1.2591836249999998E-2</c:v>
                      </c:pt>
                      <c:pt idx="161">
                        <c:v>1.2671587500000001E-2</c:v>
                      </c:pt>
                      <c:pt idx="162">
                        <c:v>1.2760200000000001E-2</c:v>
                      </c:pt>
                      <c:pt idx="163">
                        <c:v>1.2839951249999999E-2</c:v>
                      </c:pt>
                      <c:pt idx="164">
                        <c:v>1.2919702499999998E-2</c:v>
                      </c:pt>
                      <c:pt idx="165">
                        <c:v>1.2999453749999999E-2</c:v>
                      </c:pt>
                      <c:pt idx="166">
                        <c:v>1.3079205E-2</c:v>
                      </c:pt>
                      <c:pt idx="167">
                        <c:v>1.3158956249999999E-2</c:v>
                      </c:pt>
                      <c:pt idx="168">
                        <c:v>1.3247568749999999E-2</c:v>
                      </c:pt>
                      <c:pt idx="169">
                        <c:v>1.332732E-2</c:v>
                      </c:pt>
                      <c:pt idx="170">
                        <c:v>1.3407071249999999E-2</c:v>
                      </c:pt>
                      <c:pt idx="171">
                        <c:v>1.3486822499999997E-2</c:v>
                      </c:pt>
                      <c:pt idx="172">
                        <c:v>1.356657375E-2</c:v>
                      </c:pt>
                      <c:pt idx="173">
                        <c:v>1.3646324999999997E-2</c:v>
                      </c:pt>
                      <c:pt idx="174">
                        <c:v>1.3734937499999997E-2</c:v>
                      </c:pt>
                      <c:pt idx="175">
                        <c:v>1.381468875E-2</c:v>
                      </c:pt>
                      <c:pt idx="176">
                        <c:v>1.3894439999999999E-2</c:v>
                      </c:pt>
                      <c:pt idx="177">
                        <c:v>1.3974191249999999E-2</c:v>
                      </c:pt>
                      <c:pt idx="178">
                        <c:v>1.4053942499999996E-2</c:v>
                      </c:pt>
                      <c:pt idx="179">
                        <c:v>1.4133693750000001E-2</c:v>
                      </c:pt>
                      <c:pt idx="180">
                        <c:v>1.4222306249999999E-2</c:v>
                      </c:pt>
                      <c:pt idx="181">
                        <c:v>1.4302057499999998E-2</c:v>
                      </c:pt>
                      <c:pt idx="182">
                        <c:v>1.4381808750000001E-2</c:v>
                      </c:pt>
                      <c:pt idx="183">
                        <c:v>1.446156E-2</c:v>
                      </c:pt>
                      <c:pt idx="184">
                        <c:v>1.4541311249999998E-2</c:v>
                      </c:pt>
                      <c:pt idx="185">
                        <c:v>1.4629923749999997E-2</c:v>
                      </c:pt>
                      <c:pt idx="186">
                        <c:v>1.4709674999999998E-2</c:v>
                      </c:pt>
                      <c:pt idx="187">
                        <c:v>1.4789426249999999E-2</c:v>
                      </c:pt>
                      <c:pt idx="188">
                        <c:v>1.4869177499999999E-2</c:v>
                      </c:pt>
                      <c:pt idx="189">
                        <c:v>1.494892875E-2</c:v>
                      </c:pt>
                      <c:pt idx="190">
                        <c:v>1.5028680000000001E-2</c:v>
                      </c:pt>
                      <c:pt idx="191">
                        <c:v>1.5108431249999998E-2</c:v>
                      </c:pt>
                      <c:pt idx="192">
                        <c:v>1.5197043749999998E-2</c:v>
                      </c:pt>
                      <c:pt idx="193">
                        <c:v>1.5276794999999999E-2</c:v>
                      </c:pt>
                      <c:pt idx="194">
                        <c:v>1.535654625E-2</c:v>
                      </c:pt>
                      <c:pt idx="195">
                        <c:v>1.54362975E-2</c:v>
                      </c:pt>
                      <c:pt idx="196">
                        <c:v>1.5516048750000001E-2</c:v>
                      </c:pt>
                      <c:pt idx="197">
                        <c:v>1.5578077500000001E-2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'S4(water)'!$F$7:$F$204</c15:sqref>
                        </c15:formulaRef>
                      </c:ext>
                    </c:extLst>
                    <c:numCache>
                      <c:formatCode>General</c:formatCode>
                      <c:ptCount val="198"/>
                      <c:pt idx="0">
                        <c:v>4.1843575515585277E-2</c:v>
                      </c:pt>
                      <c:pt idx="1">
                        <c:v>3.1382681636688954E-2</c:v>
                      </c:pt>
                      <c:pt idx="2">
                        <c:v>2.0921787757792638E-2</c:v>
                      </c:pt>
                      <c:pt idx="3">
                        <c:v>7.3226257152274238E-2</c:v>
                      </c:pt>
                      <c:pt idx="4">
                        <c:v>6.6949720824936443E-2</c:v>
                      </c:pt>
                      <c:pt idx="5">
                        <c:v>2.510614530935117E-2</c:v>
                      </c:pt>
                      <c:pt idx="6">
                        <c:v>0.64226118121973363</c:v>
                      </c:pt>
                      <c:pt idx="7">
                        <c:v>1.4016043403823277</c:v>
                      </c:pt>
                      <c:pt idx="8">
                        <c:v>2.2257165465011512</c:v>
                      </c:pt>
                      <c:pt idx="9">
                        <c:v>3.0560207636250047</c:v>
                      </c:pt>
                      <c:pt idx="10">
                        <c:v>3.9280752019450866</c:v>
                      </c:pt>
                      <c:pt idx="11">
                        <c:v>4.800044674290783</c:v>
                      </c:pt>
                      <c:pt idx="12">
                        <c:v>5.6572601365117068</c:v>
                      </c:pt>
                      <c:pt idx="13">
                        <c:v>6.5625217810246594</c:v>
                      </c:pt>
                      <c:pt idx="14">
                        <c:v>7.4279672010405369</c:v>
                      </c:pt>
                      <c:pt idx="15">
                        <c:v>8.3790701698860719</c:v>
                      </c:pt>
                      <c:pt idx="16">
                        <c:v>9.2861776096503874</c:v>
                      </c:pt>
                      <c:pt idx="17">
                        <c:v>10.157660981110029</c:v>
                      </c:pt>
                      <c:pt idx="18">
                        <c:v>11.068740770217337</c:v>
                      </c:pt>
                      <c:pt idx="19">
                        <c:v>11.981887402126663</c:v>
                      </c:pt>
                      <c:pt idx="20">
                        <c:v>12.899141265305166</c:v>
                      </c:pt>
                      <c:pt idx="21">
                        <c:v>13.787054976007934</c:v>
                      </c:pt>
                      <c:pt idx="22">
                        <c:v>14.704166346779505</c:v>
                      </c:pt>
                      <c:pt idx="23">
                        <c:v>15.648382925163578</c:v>
                      </c:pt>
                      <c:pt idx="24">
                        <c:v>16.533925979321435</c:v>
                      </c:pt>
                      <c:pt idx="25">
                        <c:v>17.45292152329635</c:v>
                      </c:pt>
                      <c:pt idx="26">
                        <c:v>18.40947420046313</c:v>
                      </c:pt>
                      <c:pt idx="27">
                        <c:v>19.284451057848518</c:v>
                      </c:pt>
                      <c:pt idx="28">
                        <c:v>20.228337699433048</c:v>
                      </c:pt>
                      <c:pt idx="29">
                        <c:v>21.117827198449785</c:v>
                      </c:pt>
                      <c:pt idx="30">
                        <c:v>22.048964026359254</c:v>
                      </c:pt>
                      <c:pt idx="31">
                        <c:v>22.963416561797001</c:v>
                      </c:pt>
                      <c:pt idx="32">
                        <c:v>23.844381650018484</c:v>
                      </c:pt>
                      <c:pt idx="33">
                        <c:v>24.779624452815014</c:v>
                      </c:pt>
                      <c:pt idx="34">
                        <c:v>25.660489577608072</c:v>
                      </c:pt>
                      <c:pt idx="35">
                        <c:v>26.626972435747991</c:v>
                      </c:pt>
                      <c:pt idx="36">
                        <c:v>27.557782184536137</c:v>
                      </c:pt>
                      <c:pt idx="37">
                        <c:v>28.49700468790147</c:v>
                      </c:pt>
                      <c:pt idx="38">
                        <c:v>29.434092628586793</c:v>
                      </c:pt>
                      <c:pt idx="39">
                        <c:v>30.352335235259968</c:v>
                      </c:pt>
                      <c:pt idx="40">
                        <c:v>31.285160333107868</c:v>
                      </c:pt>
                      <c:pt idx="41">
                        <c:v>32.207500774989036</c:v>
                      </c:pt>
                      <c:pt idx="42">
                        <c:v>33.129692145031775</c:v>
                      </c:pt>
                      <c:pt idx="43">
                        <c:v>34.070757776327135</c:v>
                      </c:pt>
                      <c:pt idx="44">
                        <c:v>34.976279347466615</c:v>
                      </c:pt>
                      <c:pt idx="45">
                        <c:v>35.875503433970017</c:v>
                      </c:pt>
                      <c:pt idx="46">
                        <c:v>36.839446006006696</c:v>
                      </c:pt>
                      <c:pt idx="47">
                        <c:v>37.795002944766729</c:v>
                      </c:pt>
                      <c:pt idx="48">
                        <c:v>38.704468870108379</c:v>
                      </c:pt>
                      <c:pt idx="49">
                        <c:v>39.605670325602247</c:v>
                      </c:pt>
                      <c:pt idx="50">
                        <c:v>40.538175258563868</c:v>
                      </c:pt>
                      <c:pt idx="51">
                        <c:v>41.491541162622369</c:v>
                      </c:pt>
                      <c:pt idx="52">
                        <c:v>42.436531882812062</c:v>
                      </c:pt>
                      <c:pt idx="53">
                        <c:v>43.396007408231071</c:v>
                      </c:pt>
                      <c:pt idx="54">
                        <c:v>44.265785028165489</c:v>
                      </c:pt>
                      <c:pt idx="55">
                        <c:v>45.187753787562038</c:v>
                      </c:pt>
                      <c:pt idx="56">
                        <c:v>46.163999955876776</c:v>
                      </c:pt>
                      <c:pt idx="57">
                        <c:v>47.092206395690447</c:v>
                      </c:pt>
                      <c:pt idx="58">
                        <c:v>48.012050352766188</c:v>
                      </c:pt>
                      <c:pt idx="59">
                        <c:v>48.936061926600132</c:v>
                      </c:pt>
                      <c:pt idx="60">
                        <c:v>49.878752006833054</c:v>
                      </c:pt>
                      <c:pt idx="61">
                        <c:v>50.786049531013603</c:v>
                      </c:pt>
                      <c:pt idx="62">
                        <c:v>51.726750119426889</c:v>
                      </c:pt>
                      <c:pt idx="63">
                        <c:v>52.629867650795873</c:v>
                      </c:pt>
                      <c:pt idx="64">
                        <c:v>53.606058552796036</c:v>
                      </c:pt>
                      <c:pt idx="65">
                        <c:v>54.5487481797689</c:v>
                      </c:pt>
                      <c:pt idx="66">
                        <c:v>55.44978562306062</c:v>
                      </c:pt>
                      <c:pt idx="67">
                        <c:v>56.371705908291133</c:v>
                      </c:pt>
                      <c:pt idx="68">
                        <c:v>57.324948055678256</c:v>
                      </c:pt>
                      <c:pt idx="69">
                        <c:v>58.276110413181144</c:v>
                      </c:pt>
                      <c:pt idx="70">
                        <c:v>59.189705616750835</c:v>
                      </c:pt>
                      <c:pt idx="71">
                        <c:v>60.101143278330966</c:v>
                      </c:pt>
                      <c:pt idx="72">
                        <c:v>61.054431060261379</c:v>
                      </c:pt>
                      <c:pt idx="73">
                        <c:v>61.957633215763636</c:v>
                      </c:pt>
                      <c:pt idx="74">
                        <c:v>62.867115574918522</c:v>
                      </c:pt>
                      <c:pt idx="75">
                        <c:v>63.814191762642594</c:v>
                      </c:pt>
                      <c:pt idx="76">
                        <c:v>64.746675922010681</c:v>
                      </c:pt>
                      <c:pt idx="77">
                        <c:v>65.69170688372661</c:v>
                      </c:pt>
                      <c:pt idx="78">
                        <c:v>66.594953921733293</c:v>
                      </c:pt>
                      <c:pt idx="79">
                        <c:v>67.54838760537271</c:v>
                      </c:pt>
                      <c:pt idx="80">
                        <c:v>68.414178049582333</c:v>
                      </c:pt>
                      <c:pt idx="81">
                        <c:v>69.346794489832888</c:v>
                      </c:pt>
                      <c:pt idx="82">
                        <c:v>70.296140616309643</c:v>
                      </c:pt>
                      <c:pt idx="83">
                        <c:v>71.239256993243643</c:v>
                      </c:pt>
                      <c:pt idx="84">
                        <c:v>72.111403567976126</c:v>
                      </c:pt>
                      <c:pt idx="85">
                        <c:v>73.062943984061533</c:v>
                      </c:pt>
                      <c:pt idx="86">
                        <c:v>73.974862767215413</c:v>
                      </c:pt>
                      <c:pt idx="87">
                        <c:v>74.859685906422442</c:v>
                      </c:pt>
                      <c:pt idx="88">
                        <c:v>75.650621103499574</c:v>
                      </c:pt>
                      <c:pt idx="89">
                        <c:v>76.571003073955836</c:v>
                      </c:pt>
                      <c:pt idx="90">
                        <c:v>77.472658670055878</c:v>
                      </c:pt>
                      <c:pt idx="91">
                        <c:v>78.32217772537318</c:v>
                      </c:pt>
                      <c:pt idx="92">
                        <c:v>79.299070658393077</c:v>
                      </c:pt>
                      <c:pt idx="93">
                        <c:v>80.119464685790561</c:v>
                      </c:pt>
                      <c:pt idx="94">
                        <c:v>80.908599883116167</c:v>
                      </c:pt>
                      <c:pt idx="95">
                        <c:v>81.597595910603005</c:v>
                      </c:pt>
                      <c:pt idx="96">
                        <c:v>82.53715352431017</c:v>
                      </c:pt>
                      <c:pt idx="97">
                        <c:v>83.426648138978621</c:v>
                      </c:pt>
                      <c:pt idx="98">
                        <c:v>84.31620033101369</c:v>
                      </c:pt>
                      <c:pt idx="99">
                        <c:v>85.126492252788353</c:v>
                      </c:pt>
                      <c:pt idx="100">
                        <c:v>85.947280982785401</c:v>
                      </c:pt>
                      <c:pt idx="101">
                        <c:v>86.80576467879051</c:v>
                      </c:pt>
                      <c:pt idx="102">
                        <c:v>87.722704914529444</c:v>
                      </c:pt>
                      <c:pt idx="103">
                        <c:v>88.625099393641833</c:v>
                      </c:pt>
                      <c:pt idx="104">
                        <c:v>89.550523092562983</c:v>
                      </c:pt>
                      <c:pt idx="105">
                        <c:v>90.43426752556347</c:v>
                      </c:pt>
                      <c:pt idx="106">
                        <c:v>91.341044548401968</c:v>
                      </c:pt>
                      <c:pt idx="107">
                        <c:v>92.197794587777921</c:v>
                      </c:pt>
                      <c:pt idx="108">
                        <c:v>93.017152428603197</c:v>
                      </c:pt>
                      <c:pt idx="109">
                        <c:v>93.88658254690607</c:v>
                      </c:pt>
                      <c:pt idx="110">
                        <c:v>94.731038743626328</c:v>
                      </c:pt>
                      <c:pt idx="111">
                        <c:v>95.592273245915081</c:v>
                      </c:pt>
                      <c:pt idx="112">
                        <c:v>95.875320972187481</c:v>
                      </c:pt>
                      <c:pt idx="113">
                        <c:v>96.720155004513686</c:v>
                      </c:pt>
                      <c:pt idx="114">
                        <c:v>97.577457429296103</c:v>
                      </c:pt>
                      <c:pt idx="115">
                        <c:v>98.422317676067976</c:v>
                      </c:pt>
                      <c:pt idx="116">
                        <c:v>99.183754002001166</c:v>
                      </c:pt>
                      <c:pt idx="117">
                        <c:v>100.03504809588388</c:v>
                      </c:pt>
                      <c:pt idx="118">
                        <c:v>100.90522075728542</c:v>
                      </c:pt>
                      <c:pt idx="119">
                        <c:v>101.63559936755559</c:v>
                      </c:pt>
                      <c:pt idx="120">
                        <c:v>102.47066409334218</c:v>
                      </c:pt>
                      <c:pt idx="121">
                        <c:v>103.31188810932336</c:v>
                      </c:pt>
                      <c:pt idx="122">
                        <c:v>104.16782204069038</c:v>
                      </c:pt>
                      <c:pt idx="123">
                        <c:v>103.69589015585579</c:v>
                      </c:pt>
                      <c:pt idx="124">
                        <c:v>104.50814285547852</c:v>
                      </c:pt>
                      <c:pt idx="125">
                        <c:v>105.05321861500484</c:v>
                      </c:pt>
                      <c:pt idx="126">
                        <c:v>105.62160602909384</c:v>
                      </c:pt>
                      <c:pt idx="127">
                        <c:v>106.4800914152159</c:v>
                      </c:pt>
                      <c:pt idx="128">
                        <c:v>107.31153312232077</c:v>
                      </c:pt>
                      <c:pt idx="129">
                        <c:v>108.18902021590839</c:v>
                      </c:pt>
                      <c:pt idx="130">
                        <c:v>109.05408458744567</c:v>
                      </c:pt>
                      <c:pt idx="131">
                        <c:v>109.96937800687094</c:v>
                      </c:pt>
                      <c:pt idx="132">
                        <c:v>110.76814566390632</c:v>
                      </c:pt>
                      <c:pt idx="133">
                        <c:v>111.20123302800934</c:v>
                      </c:pt>
                      <c:pt idx="134">
                        <c:v>112.04167533027609</c:v>
                      </c:pt>
                      <c:pt idx="135">
                        <c:v>112.82166137103022</c:v>
                      </c:pt>
                      <c:pt idx="136">
                        <c:v>113.04826588718436</c:v>
                      </c:pt>
                      <c:pt idx="137">
                        <c:v>113.89947614843636</c:v>
                      </c:pt>
                      <c:pt idx="138">
                        <c:v>114.76997540261395</c:v>
                      </c:pt>
                      <c:pt idx="139">
                        <c:v>115.55250211399547</c:v>
                      </c:pt>
                      <c:pt idx="140">
                        <c:v>116.3811014810512</c:v>
                      </c:pt>
                      <c:pt idx="141">
                        <c:v>117.17013153846916</c:v>
                      </c:pt>
                      <c:pt idx="142">
                        <c:v>117.99688424317782</c:v>
                      </c:pt>
                      <c:pt idx="143">
                        <c:v>118.7882461771112</c:v>
                      </c:pt>
                      <c:pt idx="144">
                        <c:v>119.63866533862488</c:v>
                      </c:pt>
                      <c:pt idx="145">
                        <c:v>120.43237711002568</c:v>
                      </c:pt>
                      <c:pt idx="146">
                        <c:v>120.72477961921365</c:v>
                      </c:pt>
                      <c:pt idx="147">
                        <c:v>121.54171131707437</c:v>
                      </c:pt>
                      <c:pt idx="148">
                        <c:v>122.37548913982802</c:v>
                      </c:pt>
                      <c:pt idx="149">
                        <c:v>123.21566868737605</c:v>
                      </c:pt>
                      <c:pt idx="150">
                        <c:v>124.01887493896425</c:v>
                      </c:pt>
                      <c:pt idx="151">
                        <c:v>124.33482294439121</c:v>
                      </c:pt>
                      <c:pt idx="152">
                        <c:v>125.11897926487306</c:v>
                      </c:pt>
                      <c:pt idx="153">
                        <c:v>125.90745042317886</c:v>
                      </c:pt>
                      <c:pt idx="154">
                        <c:v>126.72322761621069</c:v>
                      </c:pt>
                      <c:pt idx="155">
                        <c:v>127.57676557199258</c:v>
                      </c:pt>
                      <c:pt idx="156">
                        <c:v>128.37668104520836</c:v>
                      </c:pt>
                      <c:pt idx="157">
                        <c:v>128.7037914637844</c:v>
                      </c:pt>
                      <c:pt idx="158">
                        <c:v>129.52431302712841</c:v>
                      </c:pt>
                      <c:pt idx="159">
                        <c:v>130.28436041755054</c:v>
                      </c:pt>
                      <c:pt idx="160">
                        <c:v>130.64109225781391</c:v>
                      </c:pt>
                      <c:pt idx="161">
                        <c:v>131.4348581612964</c:v>
                      </c:pt>
                      <c:pt idx="162">
                        <c:v>132.25241642757149</c:v>
                      </c:pt>
                      <c:pt idx="163">
                        <c:v>133.05485721151422</c:v>
                      </c:pt>
                      <c:pt idx="164">
                        <c:v>133.86999506829943</c:v>
                      </c:pt>
                      <c:pt idx="165">
                        <c:v>134.39464804022475</c:v>
                      </c:pt>
                      <c:pt idx="166">
                        <c:v>135.14526136556327</c:v>
                      </c:pt>
                      <c:pt idx="167">
                        <c:v>135.9106639330347</c:v>
                      </c:pt>
                      <c:pt idx="168">
                        <c:v>136.75013876689556</c:v>
                      </c:pt>
                      <c:pt idx="169">
                        <c:v>137.25863329278428</c:v>
                      </c:pt>
                      <c:pt idx="170">
                        <c:v>137.40753231279527</c:v>
                      </c:pt>
                      <c:pt idx="171">
                        <c:v>138.15889284028185</c:v>
                      </c:pt>
                      <c:pt idx="172">
                        <c:v>138.96897725732293</c:v>
                      </c:pt>
                      <c:pt idx="173">
                        <c:v>139.71019892876413</c:v>
                      </c:pt>
                      <c:pt idx="174">
                        <c:v>138.75796743521389</c:v>
                      </c:pt>
                      <c:pt idx="175">
                        <c:v>139.50989530146578</c:v>
                      </c:pt>
                      <c:pt idx="176">
                        <c:v>140.25361713148155</c:v>
                      </c:pt>
                      <c:pt idx="177">
                        <c:v>140.96402655989655</c:v>
                      </c:pt>
                      <c:pt idx="178">
                        <c:v>141.73945818842898</c:v>
                      </c:pt>
                      <c:pt idx="179">
                        <c:v>142.42508440115674</c:v>
                      </c:pt>
                      <c:pt idx="180">
                        <c:v>143.22683796848381</c:v>
                      </c:pt>
                      <c:pt idx="181">
                        <c:v>143.73283696104551</c:v>
                      </c:pt>
                      <c:pt idx="182">
                        <c:v>143.53371000390257</c:v>
                      </c:pt>
                      <c:pt idx="183">
                        <c:v>144.23040991960002</c:v>
                      </c:pt>
                      <c:pt idx="184">
                        <c:v>144.96913636817527</c:v>
                      </c:pt>
                      <c:pt idx="185">
                        <c:v>145.72153639666107</c:v>
                      </c:pt>
                      <c:pt idx="186">
                        <c:v>146.4396909994928</c:v>
                      </c:pt>
                      <c:pt idx="187">
                        <c:v>147.10986972063907</c:v>
                      </c:pt>
                      <c:pt idx="188">
                        <c:v>147.71322344738545</c:v>
                      </c:pt>
                      <c:pt idx="189">
                        <c:v>147.70120318296142</c:v>
                      </c:pt>
                      <c:pt idx="190">
                        <c:v>139.41463410480407</c:v>
                      </c:pt>
                      <c:pt idx="191">
                        <c:v>139.70380210783546</c:v>
                      </c:pt>
                      <c:pt idx="192">
                        <c:v>136.40903453195185</c:v>
                      </c:pt>
                      <c:pt idx="193">
                        <c:v>136.63330832189396</c:v>
                      </c:pt>
                      <c:pt idx="194">
                        <c:v>137.0063891737982</c:v>
                      </c:pt>
                      <c:pt idx="195">
                        <c:v>137.53249496494584</c:v>
                      </c:pt>
                      <c:pt idx="196">
                        <c:v>137.78017005221088</c:v>
                      </c:pt>
                      <c:pt idx="197">
                        <c:v>56.596651752677666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47D-4A6E-9071-770698403D10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S5(water)</c:v>
                </c:tx>
                <c:spPr>
                  <a:ln w="19050" cap="rnd" cmpd="sng" algn="ctr">
                    <a:solidFill>
                      <a:schemeClr val="accent2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'S5(water)'!$G$7:$G$209</c15:sqref>
                        </c15:formulaRef>
                      </c:ext>
                    </c:extLst>
                    <c:numCache>
                      <c:formatCode>General</c:formatCode>
                      <c:ptCount val="20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8.5659749999999999E-5</c:v>
                      </c:pt>
                      <c:pt idx="8">
                        <c:v>1.713195E-4</c:v>
                      </c:pt>
                      <c:pt idx="9">
                        <c:v>2.5697924999999998E-4</c:v>
                      </c:pt>
                      <c:pt idx="10">
                        <c:v>3.42639E-4</c:v>
                      </c:pt>
                      <c:pt idx="11">
                        <c:v>4.2051150000000005E-4</c:v>
                      </c:pt>
                      <c:pt idx="12">
                        <c:v>5.0617125000000001E-4</c:v>
                      </c:pt>
                      <c:pt idx="13">
                        <c:v>5.9183099999999991E-4</c:v>
                      </c:pt>
                      <c:pt idx="14">
                        <c:v>6.7749075000000003E-4</c:v>
                      </c:pt>
                      <c:pt idx="15">
                        <c:v>7.6315050000000004E-4</c:v>
                      </c:pt>
                      <c:pt idx="16">
                        <c:v>8.4881024999999995E-4</c:v>
                      </c:pt>
                      <c:pt idx="17">
                        <c:v>9.2668274999999989E-4</c:v>
                      </c:pt>
                      <c:pt idx="18">
                        <c:v>1.0123425E-3</c:v>
                      </c:pt>
                      <c:pt idx="19">
                        <c:v>1.0980022500000001E-3</c:v>
                      </c:pt>
                      <c:pt idx="20">
                        <c:v>1.1836619999999998E-3</c:v>
                      </c:pt>
                      <c:pt idx="21">
                        <c:v>1.2693217500000002E-3</c:v>
                      </c:pt>
                      <c:pt idx="22">
                        <c:v>1.3549815000000001E-3</c:v>
                      </c:pt>
                      <c:pt idx="23">
                        <c:v>1.4328540000000001E-3</c:v>
                      </c:pt>
                      <c:pt idx="24">
                        <c:v>1.5185137499999998E-3</c:v>
                      </c:pt>
                      <c:pt idx="25">
                        <c:v>1.6041734999999999E-3</c:v>
                      </c:pt>
                      <c:pt idx="26">
                        <c:v>1.6898332500000003E-3</c:v>
                      </c:pt>
                      <c:pt idx="27">
                        <c:v>1.7754930000000002E-3</c:v>
                      </c:pt>
                      <c:pt idx="28">
                        <c:v>1.8611527500000001E-3</c:v>
                      </c:pt>
                      <c:pt idx="29">
                        <c:v>1.9390252499999999E-3</c:v>
                      </c:pt>
                      <c:pt idx="30">
                        <c:v>2.024685E-3</c:v>
                      </c:pt>
                      <c:pt idx="31">
                        <c:v>2.1103447500000001E-3</c:v>
                      </c:pt>
                      <c:pt idx="32">
                        <c:v>2.1960045000000003E-3</c:v>
                      </c:pt>
                      <c:pt idx="33">
                        <c:v>2.2816642500000004E-3</c:v>
                      </c:pt>
                      <c:pt idx="34">
                        <c:v>2.3673240000000005E-3</c:v>
                      </c:pt>
                      <c:pt idx="35">
                        <c:v>2.4451964999999995E-3</c:v>
                      </c:pt>
                      <c:pt idx="36">
                        <c:v>2.5308562499999996E-3</c:v>
                      </c:pt>
                      <c:pt idx="37">
                        <c:v>2.6165159999999997E-3</c:v>
                      </c:pt>
                      <c:pt idx="38">
                        <c:v>2.7021757499999998E-3</c:v>
                      </c:pt>
                      <c:pt idx="39">
                        <c:v>2.7878354999999995E-3</c:v>
                      </c:pt>
                      <c:pt idx="40">
                        <c:v>2.8734952500000001E-3</c:v>
                      </c:pt>
                      <c:pt idx="41">
                        <c:v>2.9513677500000004E-3</c:v>
                      </c:pt>
                      <c:pt idx="42">
                        <c:v>3.0370274999999996E-3</c:v>
                      </c:pt>
                      <c:pt idx="43">
                        <c:v>3.1226872500000002E-3</c:v>
                      </c:pt>
                      <c:pt idx="44">
                        <c:v>3.2083470000000003E-3</c:v>
                      </c:pt>
                      <c:pt idx="45">
                        <c:v>3.2940067500000004E-3</c:v>
                      </c:pt>
                      <c:pt idx="46">
                        <c:v>3.3796665000000005E-3</c:v>
                      </c:pt>
                      <c:pt idx="47">
                        <c:v>3.4575389999999995E-3</c:v>
                      </c:pt>
                      <c:pt idx="48">
                        <c:v>3.5431987499999996E-3</c:v>
                      </c:pt>
                      <c:pt idx="49">
                        <c:v>3.6288584999999997E-3</c:v>
                      </c:pt>
                      <c:pt idx="50">
                        <c:v>3.7145182500000003E-3</c:v>
                      </c:pt>
                      <c:pt idx="51">
                        <c:v>3.800178E-3</c:v>
                      </c:pt>
                      <c:pt idx="52">
                        <c:v>3.8858377499999997E-3</c:v>
                      </c:pt>
                      <c:pt idx="53">
                        <c:v>3.9637102500000004E-3</c:v>
                      </c:pt>
                      <c:pt idx="54">
                        <c:v>4.0493700000000001E-3</c:v>
                      </c:pt>
                      <c:pt idx="55">
                        <c:v>4.1350297499999997E-3</c:v>
                      </c:pt>
                      <c:pt idx="56">
                        <c:v>4.2206895000000003E-3</c:v>
                      </c:pt>
                      <c:pt idx="57">
                        <c:v>4.3063492500000009E-3</c:v>
                      </c:pt>
                      <c:pt idx="58">
                        <c:v>4.3920090000000005E-3</c:v>
                      </c:pt>
                      <c:pt idx="59">
                        <c:v>4.4698814999999999E-3</c:v>
                      </c:pt>
                      <c:pt idx="60">
                        <c:v>4.5555412500000005E-3</c:v>
                      </c:pt>
                      <c:pt idx="61">
                        <c:v>4.6412009999999993E-3</c:v>
                      </c:pt>
                      <c:pt idx="62">
                        <c:v>4.7268607499999999E-3</c:v>
                      </c:pt>
                      <c:pt idx="63">
                        <c:v>4.8125205000000004E-3</c:v>
                      </c:pt>
                      <c:pt idx="64">
                        <c:v>4.8981802500000001E-3</c:v>
                      </c:pt>
                      <c:pt idx="65">
                        <c:v>4.9760527500000004E-3</c:v>
                      </c:pt>
                      <c:pt idx="66">
                        <c:v>5.0617125000000009E-3</c:v>
                      </c:pt>
                      <c:pt idx="67">
                        <c:v>5.1473722500000006E-3</c:v>
                      </c:pt>
                      <c:pt idx="68">
                        <c:v>5.2330319999999994E-3</c:v>
                      </c:pt>
                      <c:pt idx="69">
                        <c:v>5.3186917500000009E-3</c:v>
                      </c:pt>
                      <c:pt idx="70">
                        <c:v>5.4043515000000006E-3</c:v>
                      </c:pt>
                      <c:pt idx="71">
                        <c:v>5.482224E-3</c:v>
                      </c:pt>
                      <c:pt idx="72">
                        <c:v>5.5678837500000014E-3</c:v>
                      </c:pt>
                      <c:pt idx="73">
                        <c:v>5.6535435000000002E-3</c:v>
                      </c:pt>
                      <c:pt idx="74">
                        <c:v>5.7392032499999999E-3</c:v>
                      </c:pt>
                      <c:pt idx="75">
                        <c:v>5.8248629999999987E-3</c:v>
                      </c:pt>
                      <c:pt idx="76">
                        <c:v>5.9105227500000001E-3</c:v>
                      </c:pt>
                      <c:pt idx="77">
                        <c:v>5.9883952500000004E-3</c:v>
                      </c:pt>
                      <c:pt idx="78">
                        <c:v>6.0740549999999992E-3</c:v>
                      </c:pt>
                      <c:pt idx="79">
                        <c:v>6.1597147500000006E-3</c:v>
                      </c:pt>
                      <c:pt idx="80">
                        <c:v>6.2453745000000003E-3</c:v>
                      </c:pt>
                      <c:pt idx="81">
                        <c:v>6.3310342500000009E-3</c:v>
                      </c:pt>
                      <c:pt idx="82">
                        <c:v>6.4166940000000006E-3</c:v>
                      </c:pt>
                      <c:pt idx="83">
                        <c:v>6.4945665000000008E-3</c:v>
                      </c:pt>
                      <c:pt idx="84">
                        <c:v>6.5802262500000005E-3</c:v>
                      </c:pt>
                      <c:pt idx="85">
                        <c:v>6.6658859999999993E-3</c:v>
                      </c:pt>
                      <c:pt idx="86">
                        <c:v>6.7515457499999999E-3</c:v>
                      </c:pt>
                      <c:pt idx="87">
                        <c:v>6.8372054999999996E-3</c:v>
                      </c:pt>
                      <c:pt idx="88">
                        <c:v>6.9228652500000001E-3</c:v>
                      </c:pt>
                      <c:pt idx="89">
                        <c:v>7.0007377500000004E-3</c:v>
                      </c:pt>
                      <c:pt idx="90">
                        <c:v>7.0863975000000001E-3</c:v>
                      </c:pt>
                      <c:pt idx="91">
                        <c:v>7.1720572499999998E-3</c:v>
                      </c:pt>
                      <c:pt idx="92">
                        <c:v>7.2577170000000003E-3</c:v>
                      </c:pt>
                      <c:pt idx="93">
                        <c:v>7.34337675E-3</c:v>
                      </c:pt>
                      <c:pt idx="94">
                        <c:v>7.4290365000000006E-3</c:v>
                      </c:pt>
                      <c:pt idx="95">
                        <c:v>7.5069090000000008E-3</c:v>
                      </c:pt>
                      <c:pt idx="96">
                        <c:v>7.5925687499999997E-3</c:v>
                      </c:pt>
                      <c:pt idx="97">
                        <c:v>7.6782285000000002E-3</c:v>
                      </c:pt>
                      <c:pt idx="98">
                        <c:v>7.7638882500000008E-3</c:v>
                      </c:pt>
                      <c:pt idx="99">
                        <c:v>7.8495479999999996E-3</c:v>
                      </c:pt>
                      <c:pt idx="100">
                        <c:v>7.9352077499999993E-3</c:v>
                      </c:pt>
                      <c:pt idx="101">
                        <c:v>8.0130802500000004E-3</c:v>
                      </c:pt>
                      <c:pt idx="102">
                        <c:v>8.0987399999999984E-3</c:v>
                      </c:pt>
                      <c:pt idx="103">
                        <c:v>8.1843997499999981E-3</c:v>
                      </c:pt>
                      <c:pt idx="104">
                        <c:v>8.2700594999999995E-3</c:v>
                      </c:pt>
                      <c:pt idx="105">
                        <c:v>8.3557192499999992E-3</c:v>
                      </c:pt>
                      <c:pt idx="106">
                        <c:v>8.4413790000000006E-3</c:v>
                      </c:pt>
                      <c:pt idx="107">
                        <c:v>8.5192514999999983E-3</c:v>
                      </c:pt>
                      <c:pt idx="108">
                        <c:v>8.6049112499999997E-3</c:v>
                      </c:pt>
                      <c:pt idx="109">
                        <c:v>8.6905709999999994E-3</c:v>
                      </c:pt>
                      <c:pt idx="110">
                        <c:v>8.7762307500000008E-3</c:v>
                      </c:pt>
                      <c:pt idx="111">
                        <c:v>8.8618904999999987E-3</c:v>
                      </c:pt>
                      <c:pt idx="112">
                        <c:v>8.9475502500000002E-3</c:v>
                      </c:pt>
                      <c:pt idx="113">
                        <c:v>9.0254227499999978E-3</c:v>
                      </c:pt>
                      <c:pt idx="114">
                        <c:v>9.1110824999999993E-3</c:v>
                      </c:pt>
                      <c:pt idx="115">
                        <c:v>9.1967422499999989E-3</c:v>
                      </c:pt>
                      <c:pt idx="116">
                        <c:v>9.2824019999999986E-3</c:v>
                      </c:pt>
                      <c:pt idx="117">
                        <c:v>9.3680617499999983E-3</c:v>
                      </c:pt>
                      <c:pt idx="118">
                        <c:v>9.4537214999999997E-3</c:v>
                      </c:pt>
                      <c:pt idx="119">
                        <c:v>9.5315939999999991E-3</c:v>
                      </c:pt>
                      <c:pt idx="120">
                        <c:v>9.6172537499999988E-3</c:v>
                      </c:pt>
                      <c:pt idx="121">
                        <c:v>9.7029135000000002E-3</c:v>
                      </c:pt>
                      <c:pt idx="122">
                        <c:v>9.7885732499999999E-3</c:v>
                      </c:pt>
                      <c:pt idx="123">
                        <c:v>9.8742330000000014E-3</c:v>
                      </c:pt>
                      <c:pt idx="124">
                        <c:v>9.9598927499999993E-3</c:v>
                      </c:pt>
                      <c:pt idx="125">
                        <c:v>1.0045552499999999E-2</c:v>
                      </c:pt>
                      <c:pt idx="126">
                        <c:v>1.0123424999999998E-2</c:v>
                      </c:pt>
                      <c:pt idx="127">
                        <c:v>1.020908475E-2</c:v>
                      </c:pt>
                      <c:pt idx="128">
                        <c:v>1.02947445E-2</c:v>
                      </c:pt>
                      <c:pt idx="129">
                        <c:v>1.0380404249999999E-2</c:v>
                      </c:pt>
                      <c:pt idx="130">
                        <c:v>1.0466063999999999E-2</c:v>
                      </c:pt>
                      <c:pt idx="131">
                        <c:v>1.0543936499999997E-2</c:v>
                      </c:pt>
                      <c:pt idx="132">
                        <c:v>1.062959625E-2</c:v>
                      </c:pt>
                      <c:pt idx="133">
                        <c:v>1.0715255999999999E-2</c:v>
                      </c:pt>
                      <c:pt idx="134">
                        <c:v>1.0800915749999999E-2</c:v>
                      </c:pt>
                      <c:pt idx="135">
                        <c:v>1.0886575500000001E-2</c:v>
                      </c:pt>
                      <c:pt idx="136">
                        <c:v>1.0972235249999997E-2</c:v>
                      </c:pt>
                      <c:pt idx="137">
                        <c:v>1.105010775E-2</c:v>
                      </c:pt>
                      <c:pt idx="138">
                        <c:v>1.1135767499999999E-2</c:v>
                      </c:pt>
                      <c:pt idx="139">
                        <c:v>1.1221427249999997E-2</c:v>
                      </c:pt>
                      <c:pt idx="140">
                        <c:v>1.1307087E-2</c:v>
                      </c:pt>
                      <c:pt idx="141">
                        <c:v>1.1392746749999998E-2</c:v>
                      </c:pt>
                      <c:pt idx="142">
                        <c:v>1.14784065E-2</c:v>
                      </c:pt>
                      <c:pt idx="143">
                        <c:v>1.1556279000000001E-2</c:v>
                      </c:pt>
                      <c:pt idx="144">
                        <c:v>1.1641938749999999E-2</c:v>
                      </c:pt>
                      <c:pt idx="145">
                        <c:v>1.17275985E-2</c:v>
                      </c:pt>
                      <c:pt idx="146">
                        <c:v>1.181325825E-2</c:v>
                      </c:pt>
                      <c:pt idx="147">
                        <c:v>1.1898917999999998E-2</c:v>
                      </c:pt>
                      <c:pt idx="148">
                        <c:v>1.1984577750000001E-2</c:v>
                      </c:pt>
                      <c:pt idx="149">
                        <c:v>1.206245025E-2</c:v>
                      </c:pt>
                      <c:pt idx="150">
                        <c:v>1.2148109999999998E-2</c:v>
                      </c:pt>
                      <c:pt idx="151">
                        <c:v>1.2233769750000002E-2</c:v>
                      </c:pt>
                      <c:pt idx="152">
                        <c:v>1.23194295E-2</c:v>
                      </c:pt>
                      <c:pt idx="153">
                        <c:v>1.2405089249999999E-2</c:v>
                      </c:pt>
                      <c:pt idx="154">
                        <c:v>1.2490748999999999E-2</c:v>
                      </c:pt>
                      <c:pt idx="155">
                        <c:v>1.2576408749999999E-2</c:v>
                      </c:pt>
                      <c:pt idx="156">
                        <c:v>1.265428125E-2</c:v>
                      </c:pt>
                      <c:pt idx="157">
                        <c:v>1.2739940999999999E-2</c:v>
                      </c:pt>
                      <c:pt idx="158">
                        <c:v>1.2825600749999999E-2</c:v>
                      </c:pt>
                      <c:pt idx="159">
                        <c:v>1.2911260500000001E-2</c:v>
                      </c:pt>
                      <c:pt idx="160">
                        <c:v>1.2996920249999998E-2</c:v>
                      </c:pt>
                      <c:pt idx="161">
                        <c:v>1.3074792749999998E-2</c:v>
                      </c:pt>
                      <c:pt idx="162">
                        <c:v>1.3160452500000001E-2</c:v>
                      </c:pt>
                      <c:pt idx="163">
                        <c:v>1.3246112249999999E-2</c:v>
                      </c:pt>
                      <c:pt idx="164">
                        <c:v>1.3331771999999999E-2</c:v>
                      </c:pt>
                      <c:pt idx="165">
                        <c:v>1.341743175E-2</c:v>
                      </c:pt>
                      <c:pt idx="166">
                        <c:v>1.35030915E-2</c:v>
                      </c:pt>
                      <c:pt idx="167">
                        <c:v>1.3580963999999999E-2</c:v>
                      </c:pt>
                      <c:pt idx="168">
                        <c:v>1.3666623750000001E-2</c:v>
                      </c:pt>
                      <c:pt idx="169">
                        <c:v>1.37522835E-2</c:v>
                      </c:pt>
                      <c:pt idx="170">
                        <c:v>1.3837943249999998E-2</c:v>
                      </c:pt>
                      <c:pt idx="171">
                        <c:v>1.3923602999999998E-2</c:v>
                      </c:pt>
                      <c:pt idx="172">
                        <c:v>1.4009262749999999E-2</c:v>
                      </c:pt>
                      <c:pt idx="173">
                        <c:v>1.4087135249999999E-2</c:v>
                      </c:pt>
                      <c:pt idx="174">
                        <c:v>1.4172794999999998E-2</c:v>
                      </c:pt>
                      <c:pt idx="175">
                        <c:v>1.425845475E-2</c:v>
                      </c:pt>
                      <c:pt idx="176">
                        <c:v>1.43441145E-2</c:v>
                      </c:pt>
                      <c:pt idx="177">
                        <c:v>1.4429774250000001E-2</c:v>
                      </c:pt>
                      <c:pt idx="178">
                        <c:v>1.4515433999999999E-2</c:v>
                      </c:pt>
                      <c:pt idx="179">
                        <c:v>1.45933065E-2</c:v>
                      </c:pt>
                      <c:pt idx="180">
                        <c:v>1.4678966250000001E-2</c:v>
                      </c:pt>
                      <c:pt idx="181">
                        <c:v>1.4764625999999998E-2</c:v>
                      </c:pt>
                      <c:pt idx="182">
                        <c:v>1.4850285749999999E-2</c:v>
                      </c:pt>
                      <c:pt idx="183">
                        <c:v>1.4935945499999999E-2</c:v>
                      </c:pt>
                      <c:pt idx="184">
                        <c:v>1.5021605249999999E-2</c:v>
                      </c:pt>
                      <c:pt idx="185">
                        <c:v>1.509947775E-2</c:v>
                      </c:pt>
                      <c:pt idx="186">
                        <c:v>1.5185137499999999E-2</c:v>
                      </c:pt>
                      <c:pt idx="187">
                        <c:v>1.5270797249999997E-2</c:v>
                      </c:pt>
                      <c:pt idx="188">
                        <c:v>1.5356457E-2</c:v>
                      </c:pt>
                      <c:pt idx="189">
                        <c:v>1.5442116749999998E-2</c:v>
                      </c:pt>
                      <c:pt idx="190">
                        <c:v>1.5527776500000002E-2</c:v>
                      </c:pt>
                      <c:pt idx="191">
                        <c:v>1.5605649000000001E-2</c:v>
                      </c:pt>
                      <c:pt idx="192">
                        <c:v>1.5691308750000001E-2</c:v>
                      </c:pt>
                      <c:pt idx="193">
                        <c:v>1.5776968500000002E-2</c:v>
                      </c:pt>
                      <c:pt idx="194">
                        <c:v>1.586262825E-2</c:v>
                      </c:pt>
                      <c:pt idx="195">
                        <c:v>1.5948287999999998E-2</c:v>
                      </c:pt>
                      <c:pt idx="196">
                        <c:v>1.6033947750000003E-2</c:v>
                      </c:pt>
                      <c:pt idx="197">
                        <c:v>1.6111820249999999E-2</c:v>
                      </c:pt>
                      <c:pt idx="198">
                        <c:v>1.619748E-2</c:v>
                      </c:pt>
                      <c:pt idx="199">
                        <c:v>1.6283139750000002E-2</c:v>
                      </c:pt>
                      <c:pt idx="200">
                        <c:v>1.6368799500000003E-2</c:v>
                      </c:pt>
                      <c:pt idx="201">
                        <c:v>1.6454459250000001E-2</c:v>
                      </c:pt>
                      <c:pt idx="202">
                        <c:v>1.6477821E-2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'S5(water)'!$F$7:$F$209</c15:sqref>
                        </c15:formulaRef>
                      </c:ext>
                    </c:extLst>
                    <c:numCache>
                      <c:formatCode>General</c:formatCode>
                      <c:ptCount val="203"/>
                      <c:pt idx="0">
                        <c:v>3.9272804007012357E-2</c:v>
                      </c:pt>
                      <c:pt idx="1">
                        <c:v>5.6104005724303364E-3</c:v>
                      </c:pt>
                      <c:pt idx="2">
                        <c:v>6.7324806869164047E-2</c:v>
                      </c:pt>
                      <c:pt idx="3">
                        <c:v>6.7324806869164047E-2</c:v>
                      </c:pt>
                      <c:pt idx="4">
                        <c:v>3.9272804007012357E-2</c:v>
                      </c:pt>
                      <c:pt idx="5">
                        <c:v>5.3298805438088195E-2</c:v>
                      </c:pt>
                      <c:pt idx="6">
                        <c:v>0.38150723892526289</c:v>
                      </c:pt>
                      <c:pt idx="7">
                        <c:v>1.3772753096771848</c:v>
                      </c:pt>
                      <c:pt idx="8">
                        <c:v>2.409396204102209</c:v>
                      </c:pt>
                      <c:pt idx="9">
                        <c:v>3.5788369556192299</c:v>
                      </c:pt>
                      <c:pt idx="10">
                        <c:v>4.7004758642798059</c:v>
                      </c:pt>
                      <c:pt idx="11">
                        <c:v>5.8220268825341615</c:v>
                      </c:pt>
                      <c:pt idx="12">
                        <c:v>6.9911152213460648</c:v>
                      </c:pt>
                      <c:pt idx="13">
                        <c:v>8.1404597699245365</c:v>
                      </c:pt>
                      <c:pt idx="14">
                        <c:v>9.2868907584330955</c:v>
                      </c:pt>
                      <c:pt idx="15">
                        <c:v>10.396765245004357</c:v>
                      </c:pt>
                      <c:pt idx="16">
                        <c:v>11.604671084919589</c:v>
                      </c:pt>
                      <c:pt idx="17">
                        <c:v>12.666738137950881</c:v>
                      </c:pt>
                      <c:pt idx="18">
                        <c:v>13.633346826212062</c:v>
                      </c:pt>
                      <c:pt idx="19">
                        <c:v>14.058830408197464</c:v>
                      </c:pt>
                      <c:pt idx="20">
                        <c:v>14.69453020681544</c:v>
                      </c:pt>
                      <c:pt idx="21">
                        <c:v>15.817927032057188</c:v>
                      </c:pt>
                      <c:pt idx="22">
                        <c:v>17.011314619514351</c:v>
                      </c:pt>
                      <c:pt idx="23">
                        <c:v>18.241122254378016</c:v>
                      </c:pt>
                      <c:pt idx="24">
                        <c:v>19.465171441736629</c:v>
                      </c:pt>
                      <c:pt idx="25">
                        <c:v>20.697545681004662</c:v>
                      </c:pt>
                      <c:pt idx="26">
                        <c:v>21.974680268916142</c:v>
                      </c:pt>
                      <c:pt idx="27">
                        <c:v>23.184476279195188</c:v>
                      </c:pt>
                      <c:pt idx="28">
                        <c:v>24.464258545410992</c:v>
                      </c:pt>
                      <c:pt idx="29">
                        <c:v>25.718832703095771</c:v>
                      </c:pt>
                      <c:pt idx="30">
                        <c:v>27.02929749142347</c:v>
                      </c:pt>
                      <c:pt idx="31">
                        <c:v>28.258434453196646</c:v>
                      </c:pt>
                      <c:pt idx="32">
                        <c:v>29.473501852861265</c:v>
                      </c:pt>
                      <c:pt idx="33">
                        <c:v>30.772568720551522</c:v>
                      </c:pt>
                      <c:pt idx="34">
                        <c:v>32.040758615546785</c:v>
                      </c:pt>
                      <c:pt idx="35">
                        <c:v>33.236147422592339</c:v>
                      </c:pt>
                      <c:pt idx="36">
                        <c:v>34.54346129467887</c:v>
                      </c:pt>
                      <c:pt idx="37">
                        <c:v>35.822712236859857</c:v>
                      </c:pt>
                      <c:pt idx="38">
                        <c:v>37.096317558547646</c:v>
                      </c:pt>
                      <c:pt idx="39">
                        <c:v>38.316658528612322</c:v>
                      </c:pt>
                      <c:pt idx="40">
                        <c:v>39.587389534043169</c:v>
                      </c:pt>
                      <c:pt idx="41">
                        <c:v>40.796558337843827</c:v>
                      </c:pt>
                      <c:pt idx="42">
                        <c:v>42.039218796046931</c:v>
                      </c:pt>
                      <c:pt idx="43">
                        <c:v>43.34627955137217</c:v>
                      </c:pt>
                      <c:pt idx="44">
                        <c:v>44.566486195447126</c:v>
                      </c:pt>
                      <c:pt idx="45">
                        <c:v>45.851098011233745</c:v>
                      </c:pt>
                      <c:pt idx="46">
                        <c:v>47.104884834441208</c:v>
                      </c:pt>
                      <c:pt idx="47">
                        <c:v>48.311137174471952</c:v>
                      </c:pt>
                      <c:pt idx="48">
                        <c:v>49.54810064504786</c:v>
                      </c:pt>
                      <c:pt idx="49">
                        <c:v>50.846675985393908</c:v>
                      </c:pt>
                      <c:pt idx="50">
                        <c:v>52.106039903316216</c:v>
                      </c:pt>
                      <c:pt idx="51">
                        <c:v>53.295391396122</c:v>
                      </c:pt>
                      <c:pt idx="52">
                        <c:v>54.560366085490173</c:v>
                      </c:pt>
                      <c:pt idx="53">
                        <c:v>55.847830677828561</c:v>
                      </c:pt>
                      <c:pt idx="54">
                        <c:v>57.07921819888039</c:v>
                      </c:pt>
                      <c:pt idx="55">
                        <c:v>58.375032503256087</c:v>
                      </c:pt>
                      <c:pt idx="56">
                        <c:v>59.550448244249736</c:v>
                      </c:pt>
                      <c:pt idx="57">
                        <c:v>60.835103109078958</c:v>
                      </c:pt>
                      <c:pt idx="58">
                        <c:v>62.060976713879356</c:v>
                      </c:pt>
                      <c:pt idx="59">
                        <c:v>63.387747760484508</c:v>
                      </c:pt>
                      <c:pt idx="60">
                        <c:v>64.585677571859662</c:v>
                      </c:pt>
                      <c:pt idx="61">
                        <c:v>65.859251808560629</c:v>
                      </c:pt>
                      <c:pt idx="62">
                        <c:v>67.090862113396611</c:v>
                      </c:pt>
                      <c:pt idx="63">
                        <c:v>68.33931736677917</c:v>
                      </c:pt>
                      <c:pt idx="64">
                        <c:v>69.506613573535972</c:v>
                      </c:pt>
                      <c:pt idx="65">
                        <c:v>70.73559292986765</c:v>
                      </c:pt>
                      <c:pt idx="66">
                        <c:v>71.984193768478619</c:v>
                      </c:pt>
                      <c:pt idx="67">
                        <c:v>73.204849636313327</c:v>
                      </c:pt>
                      <c:pt idx="68">
                        <c:v>74.42276559628003</c:v>
                      </c:pt>
                      <c:pt idx="69">
                        <c:v>75.705148848881734</c:v>
                      </c:pt>
                      <c:pt idx="70">
                        <c:v>76.911994657312249</c:v>
                      </c:pt>
                      <c:pt idx="71">
                        <c:v>78.121703690090527</c:v>
                      </c:pt>
                      <c:pt idx="72">
                        <c:v>79.351088014621993</c:v>
                      </c:pt>
                      <c:pt idx="73">
                        <c:v>80.544146876824698</c:v>
                      </c:pt>
                      <c:pt idx="74">
                        <c:v>81.812890517767357</c:v>
                      </c:pt>
                      <c:pt idx="75">
                        <c:v>82.964109836277885</c:v>
                      </c:pt>
                      <c:pt idx="76">
                        <c:v>84.137816849685919</c:v>
                      </c:pt>
                      <c:pt idx="77">
                        <c:v>85.361967758221439</c:v>
                      </c:pt>
                      <c:pt idx="78">
                        <c:v>86.552650824173043</c:v>
                      </c:pt>
                      <c:pt idx="79">
                        <c:v>87.771432473800402</c:v>
                      </c:pt>
                      <c:pt idx="80">
                        <c:v>89.007115529888324</c:v>
                      </c:pt>
                      <c:pt idx="81">
                        <c:v>90.128089061774745</c:v>
                      </c:pt>
                      <c:pt idx="82">
                        <c:v>91.34437854475037</c:v>
                      </c:pt>
                      <c:pt idx="83">
                        <c:v>92.471066699437486</c:v>
                      </c:pt>
                      <c:pt idx="84">
                        <c:v>93.617558247304117</c:v>
                      </c:pt>
                      <c:pt idx="85">
                        <c:v>94.766964267178324</c:v>
                      </c:pt>
                      <c:pt idx="86">
                        <c:v>95.919288000200368</c:v>
                      </c:pt>
                      <c:pt idx="87">
                        <c:v>96.984915963134995</c:v>
                      </c:pt>
                      <c:pt idx="88">
                        <c:v>98.070268738207886</c:v>
                      </c:pt>
                      <c:pt idx="89">
                        <c:v>99.236809181897328</c:v>
                      </c:pt>
                      <c:pt idx="90">
                        <c:v>100.31960450326316</c:v>
                      </c:pt>
                      <c:pt idx="91">
                        <c:v>101.41373276775364</c:v>
                      </c:pt>
                      <c:pt idx="92">
                        <c:v>102.49959221985547</c:v>
                      </c:pt>
                      <c:pt idx="93">
                        <c:v>103.28589987584793</c:v>
                      </c:pt>
                      <c:pt idx="94">
                        <c:v>104.09194008080878</c:v>
                      </c:pt>
                      <c:pt idx="95">
                        <c:v>105.172386953908</c:v>
                      </c:pt>
                      <c:pt idx="96">
                        <c:v>106.2279731484135</c:v>
                      </c:pt>
                      <c:pt idx="97">
                        <c:v>107.32572112617243</c:v>
                      </c:pt>
                      <c:pt idx="98">
                        <c:v>108.43202322867072</c:v>
                      </c:pt>
                      <c:pt idx="99">
                        <c:v>109.48245527974611</c:v>
                      </c:pt>
                      <c:pt idx="100">
                        <c:v>110.62548384862528</c:v>
                      </c:pt>
                      <c:pt idx="101">
                        <c:v>111.73477514094031</c:v>
                      </c:pt>
                      <c:pt idx="102">
                        <c:v>112.72403905985831</c:v>
                      </c:pt>
                      <c:pt idx="103">
                        <c:v>113.77789690609933</c:v>
                      </c:pt>
                      <c:pt idx="104">
                        <c:v>114.77869004717644</c:v>
                      </c:pt>
                      <c:pt idx="105">
                        <c:v>115.83568212617594</c:v>
                      </c:pt>
                      <c:pt idx="106">
                        <c:v>116.84521555900915</c:v>
                      </c:pt>
                      <c:pt idx="107">
                        <c:v>117.91900698165469</c:v>
                      </c:pt>
                      <c:pt idx="108">
                        <c:v>118.81399495542952</c:v>
                      </c:pt>
                      <c:pt idx="109">
                        <c:v>119.79881721612554</c:v>
                      </c:pt>
                      <c:pt idx="110">
                        <c:v>120.81464060778573</c:v>
                      </c:pt>
                      <c:pt idx="111">
                        <c:v>121.77740364852228</c:v>
                      </c:pt>
                      <c:pt idx="112">
                        <c:v>122.83282560352112</c:v>
                      </c:pt>
                      <c:pt idx="113">
                        <c:v>123.86558419032139</c:v>
                      </c:pt>
                      <c:pt idx="114">
                        <c:v>124.95220404992678</c:v>
                      </c:pt>
                      <c:pt idx="115">
                        <c:v>125.98016663556413</c:v>
                      </c:pt>
                      <c:pt idx="116">
                        <c:v>127.01112901844749</c:v>
                      </c:pt>
                      <c:pt idx="117">
                        <c:v>128.05910886034536</c:v>
                      </c:pt>
                      <c:pt idx="118">
                        <c:v>129.03721735815711</c:v>
                      </c:pt>
                      <c:pt idx="119">
                        <c:v>129.99538547554482</c:v>
                      </c:pt>
                      <c:pt idx="120">
                        <c:v>131.01032542275496</c:v>
                      </c:pt>
                      <c:pt idx="121">
                        <c:v>131.94697997570859</c:v>
                      </c:pt>
                      <c:pt idx="122">
                        <c:v>132.90626757524672</c:v>
                      </c:pt>
                      <c:pt idx="123">
                        <c:v>133.85735380027927</c:v>
                      </c:pt>
                      <c:pt idx="124">
                        <c:v>134.80304381886069</c:v>
                      </c:pt>
                      <c:pt idx="125">
                        <c:v>135.80782952532016</c:v>
                      </c:pt>
                      <c:pt idx="126">
                        <c:v>136.74771954923156</c:v>
                      </c:pt>
                      <c:pt idx="127">
                        <c:v>137.74451982756105</c:v>
                      </c:pt>
                      <c:pt idx="128">
                        <c:v>138.57889497403107</c:v>
                      </c:pt>
                      <c:pt idx="129">
                        <c:v>139.48359390287285</c:v>
                      </c:pt>
                      <c:pt idx="130">
                        <c:v>140.46984860140157</c:v>
                      </c:pt>
                      <c:pt idx="131">
                        <c:v>141.41917136369847</c:v>
                      </c:pt>
                      <c:pt idx="132">
                        <c:v>142.38063139375515</c:v>
                      </c:pt>
                      <c:pt idx="133">
                        <c:v>143.38159762853772</c:v>
                      </c:pt>
                      <c:pt idx="134">
                        <c:v>144.33231174159653</c:v>
                      </c:pt>
                      <c:pt idx="135">
                        <c:v>145.37303769928837</c:v>
                      </c:pt>
                      <c:pt idx="136">
                        <c:v>146.36632119034729</c:v>
                      </c:pt>
                      <c:pt idx="137">
                        <c:v>147.36466171990259</c:v>
                      </c:pt>
                      <c:pt idx="138">
                        <c:v>148.3500114923838</c:v>
                      </c:pt>
                      <c:pt idx="139">
                        <c:v>149.31316623432386</c:v>
                      </c:pt>
                      <c:pt idx="140">
                        <c:v>150.33269893308639</c:v>
                      </c:pt>
                      <c:pt idx="141">
                        <c:v>150.88663056274328</c:v>
                      </c:pt>
                      <c:pt idx="142">
                        <c:v>151.88420943351369</c:v>
                      </c:pt>
                      <c:pt idx="143">
                        <c:v>152.89237251235767</c:v>
                      </c:pt>
                      <c:pt idx="144">
                        <c:v>153.90730817719958</c:v>
                      </c:pt>
                      <c:pt idx="145">
                        <c:v>154.87760242539608</c:v>
                      </c:pt>
                      <c:pt idx="146">
                        <c:v>155.7948269407951</c:v>
                      </c:pt>
                      <c:pt idx="147">
                        <c:v>156.81338634903568</c:v>
                      </c:pt>
                      <c:pt idx="148">
                        <c:v>157.61884138795656</c:v>
                      </c:pt>
                      <c:pt idx="149">
                        <c:v>158.35895131400659</c:v>
                      </c:pt>
                      <c:pt idx="150">
                        <c:v>159.29406513282825</c:v>
                      </c:pt>
                      <c:pt idx="151">
                        <c:v>160.23226379557187</c:v>
                      </c:pt>
                      <c:pt idx="152">
                        <c:v>161.15108251909297</c:v>
                      </c:pt>
                      <c:pt idx="153">
                        <c:v>161.93536294000015</c:v>
                      </c:pt>
                      <c:pt idx="154">
                        <c:v>162.86315898212726</c:v>
                      </c:pt>
                      <c:pt idx="155">
                        <c:v>163.78000373888295</c:v>
                      </c:pt>
                      <c:pt idx="156">
                        <c:v>164.74093232050606</c:v>
                      </c:pt>
                      <c:pt idx="157">
                        <c:v>165.72576368813549</c:v>
                      </c:pt>
                      <c:pt idx="158">
                        <c:v>166.65189161875878</c:v>
                      </c:pt>
                      <c:pt idx="159">
                        <c:v>167.60641389291223</c:v>
                      </c:pt>
                      <c:pt idx="160">
                        <c:v>168.61463150947904</c:v>
                      </c:pt>
                      <c:pt idx="161">
                        <c:v>169.49825048209169</c:v>
                      </c:pt>
                      <c:pt idx="162">
                        <c:v>170.43960968936253</c:v>
                      </c:pt>
                      <c:pt idx="163">
                        <c:v>171.41219519836386</c:v>
                      </c:pt>
                      <c:pt idx="164">
                        <c:v>172.42726167637079</c:v>
                      </c:pt>
                      <c:pt idx="165">
                        <c:v>173.37799158252488</c:v>
                      </c:pt>
                      <c:pt idx="166">
                        <c:v>174.32060263289316</c:v>
                      </c:pt>
                      <c:pt idx="167">
                        <c:v>175.23122090827206</c:v>
                      </c:pt>
                      <c:pt idx="168">
                        <c:v>176.21100045829166</c:v>
                      </c:pt>
                      <c:pt idx="169">
                        <c:v>177.12080102525252</c:v>
                      </c:pt>
                      <c:pt idx="170">
                        <c:v>178.04779521086431</c:v>
                      </c:pt>
                      <c:pt idx="171">
                        <c:v>179.02293069262879</c:v>
                      </c:pt>
                      <c:pt idx="172">
                        <c:v>179.89431843692014</c:v>
                      </c:pt>
                      <c:pt idx="173">
                        <c:v>180.69136901705554</c:v>
                      </c:pt>
                      <c:pt idx="174">
                        <c:v>181.28764038777436</c:v>
                      </c:pt>
                      <c:pt idx="175">
                        <c:v>182.24716382568877</c:v>
                      </c:pt>
                      <c:pt idx="176">
                        <c:v>183.20421465954794</c:v>
                      </c:pt>
                      <c:pt idx="177">
                        <c:v>184.11095095859145</c:v>
                      </c:pt>
                      <c:pt idx="178">
                        <c:v>185.01239436939775</c:v>
                      </c:pt>
                      <c:pt idx="179">
                        <c:v>185.93786621240051</c:v>
                      </c:pt>
                      <c:pt idx="180">
                        <c:v>186.81181534601495</c:v>
                      </c:pt>
                      <c:pt idx="181">
                        <c:v>187.73396312136532</c:v>
                      </c:pt>
                      <c:pt idx="182">
                        <c:v>188.66209087333971</c:v>
                      </c:pt>
                      <c:pt idx="183">
                        <c:v>189.55114728530475</c:v>
                      </c:pt>
                      <c:pt idx="184">
                        <c:v>190.47716164288585</c:v>
                      </c:pt>
                      <c:pt idx="185">
                        <c:v>191.36795103757402</c:v>
                      </c:pt>
                      <c:pt idx="186">
                        <c:v>192.21578268163492</c:v>
                      </c:pt>
                      <c:pt idx="187">
                        <c:v>193.1033985322515</c:v>
                      </c:pt>
                      <c:pt idx="188">
                        <c:v>193.97446542639591</c:v>
                      </c:pt>
                      <c:pt idx="189">
                        <c:v>194.80643886463477</c:v>
                      </c:pt>
                      <c:pt idx="190">
                        <c:v>195.66975823297403</c:v>
                      </c:pt>
                      <c:pt idx="191">
                        <c:v>196.45541610331168</c:v>
                      </c:pt>
                      <c:pt idx="192">
                        <c:v>197.11930065802784</c:v>
                      </c:pt>
                      <c:pt idx="193">
                        <c:v>197.81732934011768</c:v>
                      </c:pt>
                      <c:pt idx="194">
                        <c:v>190.63042622407252</c:v>
                      </c:pt>
                      <c:pt idx="195">
                        <c:v>190.87429731826629</c:v>
                      </c:pt>
                      <c:pt idx="196">
                        <c:v>191.26220073473939</c:v>
                      </c:pt>
                      <c:pt idx="197">
                        <c:v>191.8316963771245</c:v>
                      </c:pt>
                      <c:pt idx="198">
                        <c:v>192.32164701727996</c:v>
                      </c:pt>
                      <c:pt idx="199">
                        <c:v>192.6285295927174</c:v>
                      </c:pt>
                      <c:pt idx="200">
                        <c:v>192.98643062867319</c:v>
                      </c:pt>
                      <c:pt idx="201">
                        <c:v>193.47154625934215</c:v>
                      </c:pt>
                      <c:pt idx="202">
                        <c:v>137.10160708694596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47D-4A6E-9071-770698403D10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S7(water)</c:v>
                </c:tx>
                <c:spPr>
                  <a:ln w="19050" cap="rnd" cmpd="sng" algn="ctr">
                    <a:solidFill>
                      <a:schemeClr val="accent3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'S7(water)'!$G$7:$G$221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7.7122499999999992E-5</c:v>
                      </c:pt>
                      <c:pt idx="10">
                        <c:v>1.6195725000000001E-4</c:v>
                      </c:pt>
                      <c:pt idx="11">
                        <c:v>2.4679200000000002E-4</c:v>
                      </c:pt>
                      <c:pt idx="12">
                        <c:v>3.3162675000000005E-4</c:v>
                      </c:pt>
                      <c:pt idx="13">
                        <c:v>4.1646149999999998E-4</c:v>
                      </c:pt>
                      <c:pt idx="14">
                        <c:v>5.012962499999999E-4</c:v>
                      </c:pt>
                      <c:pt idx="15">
                        <c:v>5.7841874999999996E-4</c:v>
                      </c:pt>
                      <c:pt idx="16">
                        <c:v>6.632535000000001E-4</c:v>
                      </c:pt>
                      <c:pt idx="17">
                        <c:v>7.4808824999999992E-4</c:v>
                      </c:pt>
                      <c:pt idx="18">
                        <c:v>8.3292299999999995E-4</c:v>
                      </c:pt>
                      <c:pt idx="19">
                        <c:v>9.1775774999999988E-4</c:v>
                      </c:pt>
                      <c:pt idx="20">
                        <c:v>1.0025925E-3</c:v>
                      </c:pt>
                      <c:pt idx="21">
                        <c:v>1.0797149999999998E-3</c:v>
                      </c:pt>
                      <c:pt idx="22">
                        <c:v>1.1645497499999998E-3</c:v>
                      </c:pt>
                      <c:pt idx="23">
                        <c:v>1.2493844999999998E-3</c:v>
                      </c:pt>
                      <c:pt idx="24">
                        <c:v>1.3342192499999996E-3</c:v>
                      </c:pt>
                      <c:pt idx="25">
                        <c:v>1.4190540000000001E-3</c:v>
                      </c:pt>
                      <c:pt idx="26">
                        <c:v>1.5038887499999997E-3</c:v>
                      </c:pt>
                      <c:pt idx="27">
                        <c:v>1.5810112500000001E-3</c:v>
                      </c:pt>
                      <c:pt idx="28">
                        <c:v>1.6658459999999999E-3</c:v>
                      </c:pt>
                      <c:pt idx="29">
                        <c:v>1.7506807500000002E-3</c:v>
                      </c:pt>
                      <c:pt idx="30">
                        <c:v>1.8355154999999998E-3</c:v>
                      </c:pt>
                      <c:pt idx="31">
                        <c:v>1.92035025E-3</c:v>
                      </c:pt>
                      <c:pt idx="32">
                        <c:v>2.005185E-3</c:v>
                      </c:pt>
                      <c:pt idx="33">
                        <c:v>2.0823075E-3</c:v>
                      </c:pt>
                      <c:pt idx="34">
                        <c:v>2.1671422499999998E-3</c:v>
                      </c:pt>
                      <c:pt idx="35">
                        <c:v>2.2519769999999996E-3</c:v>
                      </c:pt>
                      <c:pt idx="36">
                        <c:v>2.3368117500000003E-3</c:v>
                      </c:pt>
                      <c:pt idx="37">
                        <c:v>2.4216464999999997E-3</c:v>
                      </c:pt>
                      <c:pt idx="38">
                        <c:v>2.5064812499999999E-3</c:v>
                      </c:pt>
                      <c:pt idx="39">
                        <c:v>2.5836037500000003E-3</c:v>
                      </c:pt>
                      <c:pt idx="40">
                        <c:v>2.6684384999999993E-3</c:v>
                      </c:pt>
                      <c:pt idx="41">
                        <c:v>2.75327325E-3</c:v>
                      </c:pt>
                      <c:pt idx="42">
                        <c:v>2.8381080000000002E-3</c:v>
                      </c:pt>
                      <c:pt idx="43">
                        <c:v>2.92294275E-3</c:v>
                      </c:pt>
                      <c:pt idx="44">
                        <c:v>3.0077774999999994E-3</c:v>
                      </c:pt>
                      <c:pt idx="45">
                        <c:v>3.0849000000000002E-3</c:v>
                      </c:pt>
                      <c:pt idx="46">
                        <c:v>3.1697347499999996E-3</c:v>
                      </c:pt>
                      <c:pt idx="47">
                        <c:v>3.2545695000000003E-3</c:v>
                      </c:pt>
                      <c:pt idx="48">
                        <c:v>3.3394042499999997E-3</c:v>
                      </c:pt>
                      <c:pt idx="49">
                        <c:v>3.4242389999999999E-3</c:v>
                      </c:pt>
                      <c:pt idx="50">
                        <c:v>3.5090737500000002E-3</c:v>
                      </c:pt>
                      <c:pt idx="51">
                        <c:v>3.5861962500000001E-3</c:v>
                      </c:pt>
                      <c:pt idx="52">
                        <c:v>3.6710309999999995E-3</c:v>
                      </c:pt>
                      <c:pt idx="53">
                        <c:v>3.7558657499999998E-3</c:v>
                      </c:pt>
                      <c:pt idx="54">
                        <c:v>3.8407005E-3</c:v>
                      </c:pt>
                      <c:pt idx="55">
                        <c:v>3.9255352499999998E-3</c:v>
                      </c:pt>
                      <c:pt idx="56">
                        <c:v>4.0103700000000001E-3</c:v>
                      </c:pt>
                      <c:pt idx="57">
                        <c:v>4.0874925000000005E-3</c:v>
                      </c:pt>
                      <c:pt idx="58">
                        <c:v>4.1723272499999998E-3</c:v>
                      </c:pt>
                      <c:pt idx="59">
                        <c:v>4.2571620000000001E-3</c:v>
                      </c:pt>
                      <c:pt idx="60">
                        <c:v>4.3419967499999995E-3</c:v>
                      </c:pt>
                      <c:pt idx="61">
                        <c:v>4.4268314999999997E-3</c:v>
                      </c:pt>
                      <c:pt idx="62">
                        <c:v>4.51166625E-3</c:v>
                      </c:pt>
                      <c:pt idx="63">
                        <c:v>4.5887887499999995E-3</c:v>
                      </c:pt>
                      <c:pt idx="64">
                        <c:v>4.6736235000000006E-3</c:v>
                      </c:pt>
                      <c:pt idx="65">
                        <c:v>4.75845825E-3</c:v>
                      </c:pt>
                      <c:pt idx="66">
                        <c:v>4.8432929999999994E-3</c:v>
                      </c:pt>
                      <c:pt idx="67">
                        <c:v>4.9281277499999996E-3</c:v>
                      </c:pt>
                      <c:pt idx="68">
                        <c:v>5.0129624999999999E-3</c:v>
                      </c:pt>
                      <c:pt idx="69">
                        <c:v>5.0900849999999994E-3</c:v>
                      </c:pt>
                      <c:pt idx="70">
                        <c:v>5.1749197499999997E-3</c:v>
                      </c:pt>
                      <c:pt idx="71">
                        <c:v>5.259754499999999E-3</c:v>
                      </c:pt>
                      <c:pt idx="72">
                        <c:v>5.3445892499999993E-3</c:v>
                      </c:pt>
                      <c:pt idx="73">
                        <c:v>5.4294240000000004E-3</c:v>
                      </c:pt>
                      <c:pt idx="74">
                        <c:v>5.5065464999999999E-3</c:v>
                      </c:pt>
                      <c:pt idx="75">
                        <c:v>5.5913812499999993E-3</c:v>
                      </c:pt>
                      <c:pt idx="76">
                        <c:v>5.6762160000000004E-3</c:v>
                      </c:pt>
                      <c:pt idx="77">
                        <c:v>5.7610507499999998E-3</c:v>
                      </c:pt>
                      <c:pt idx="78">
                        <c:v>5.8458855000000001E-3</c:v>
                      </c:pt>
                      <c:pt idx="79">
                        <c:v>5.9307202500000003E-3</c:v>
                      </c:pt>
                      <c:pt idx="80">
                        <c:v>6.0155549999999988E-3</c:v>
                      </c:pt>
                      <c:pt idx="81">
                        <c:v>6.0926775000000001E-3</c:v>
                      </c:pt>
                      <c:pt idx="82">
                        <c:v>6.1775122500000003E-3</c:v>
                      </c:pt>
                      <c:pt idx="83">
                        <c:v>6.2623470000000006E-3</c:v>
                      </c:pt>
                      <c:pt idx="84">
                        <c:v>6.3471817499999991E-3</c:v>
                      </c:pt>
                      <c:pt idx="85">
                        <c:v>6.4320164999999993E-3</c:v>
                      </c:pt>
                      <c:pt idx="86">
                        <c:v>6.5168512499999996E-3</c:v>
                      </c:pt>
                      <c:pt idx="87">
                        <c:v>6.5939737499999991E-3</c:v>
                      </c:pt>
                      <c:pt idx="88">
                        <c:v>6.6788084999999994E-3</c:v>
                      </c:pt>
                      <c:pt idx="89">
                        <c:v>6.7636432500000013E-3</c:v>
                      </c:pt>
                      <c:pt idx="90">
                        <c:v>6.8484779999999999E-3</c:v>
                      </c:pt>
                      <c:pt idx="91">
                        <c:v>6.9333127500000001E-3</c:v>
                      </c:pt>
                      <c:pt idx="92">
                        <c:v>7.0181475000000004E-3</c:v>
                      </c:pt>
                      <c:pt idx="93">
                        <c:v>7.0952699999999999E-3</c:v>
                      </c:pt>
                      <c:pt idx="94">
                        <c:v>7.1801047500000001E-3</c:v>
                      </c:pt>
                      <c:pt idx="95">
                        <c:v>7.2649394999999995E-3</c:v>
                      </c:pt>
                      <c:pt idx="96">
                        <c:v>7.3497742499999998E-3</c:v>
                      </c:pt>
                      <c:pt idx="97">
                        <c:v>7.434609E-3</c:v>
                      </c:pt>
                      <c:pt idx="98">
                        <c:v>7.5194437500000003E-3</c:v>
                      </c:pt>
                      <c:pt idx="99">
                        <c:v>7.5965662499999998E-3</c:v>
                      </c:pt>
                      <c:pt idx="100">
                        <c:v>7.681401E-3</c:v>
                      </c:pt>
                      <c:pt idx="101">
                        <c:v>7.7662357500000003E-3</c:v>
                      </c:pt>
                      <c:pt idx="102">
                        <c:v>7.8510704999999997E-3</c:v>
                      </c:pt>
                      <c:pt idx="103">
                        <c:v>7.9359052499999999E-3</c:v>
                      </c:pt>
                      <c:pt idx="104">
                        <c:v>8.0130277500000003E-3</c:v>
                      </c:pt>
                      <c:pt idx="105">
                        <c:v>8.0978625000000005E-3</c:v>
                      </c:pt>
                      <c:pt idx="106">
                        <c:v>8.1826972499999991E-3</c:v>
                      </c:pt>
                      <c:pt idx="107">
                        <c:v>8.267532000000001E-3</c:v>
                      </c:pt>
                      <c:pt idx="108">
                        <c:v>8.3523667499999996E-3</c:v>
                      </c:pt>
                      <c:pt idx="109">
                        <c:v>8.4372014999999998E-3</c:v>
                      </c:pt>
                      <c:pt idx="110">
                        <c:v>8.5220362500000001E-3</c:v>
                      </c:pt>
                      <c:pt idx="111">
                        <c:v>8.5991587499999987E-3</c:v>
                      </c:pt>
                      <c:pt idx="112">
                        <c:v>8.683993499999999E-3</c:v>
                      </c:pt>
                      <c:pt idx="113">
                        <c:v>8.7688282500000009E-3</c:v>
                      </c:pt>
                      <c:pt idx="114">
                        <c:v>8.8536629999999995E-3</c:v>
                      </c:pt>
                      <c:pt idx="115">
                        <c:v>8.9384977500000014E-3</c:v>
                      </c:pt>
                      <c:pt idx="116">
                        <c:v>9.0233325E-3</c:v>
                      </c:pt>
                      <c:pt idx="117">
                        <c:v>9.1004550000000003E-3</c:v>
                      </c:pt>
                      <c:pt idx="118">
                        <c:v>9.1852897500000006E-3</c:v>
                      </c:pt>
                      <c:pt idx="119">
                        <c:v>9.2701244999999991E-3</c:v>
                      </c:pt>
                      <c:pt idx="120">
                        <c:v>9.3549592499999994E-3</c:v>
                      </c:pt>
                      <c:pt idx="121">
                        <c:v>9.4397939999999996E-3</c:v>
                      </c:pt>
                      <c:pt idx="122">
                        <c:v>9.5246287499999999E-3</c:v>
                      </c:pt>
                      <c:pt idx="123">
                        <c:v>9.6017512499999985E-3</c:v>
                      </c:pt>
                      <c:pt idx="124">
                        <c:v>9.6865859999999988E-3</c:v>
                      </c:pt>
                      <c:pt idx="125">
                        <c:v>9.771420749999999E-3</c:v>
                      </c:pt>
                      <c:pt idx="126">
                        <c:v>9.8562554999999993E-3</c:v>
                      </c:pt>
                      <c:pt idx="127">
                        <c:v>9.9410902499999995E-3</c:v>
                      </c:pt>
                      <c:pt idx="128">
                        <c:v>1.0025925E-2</c:v>
                      </c:pt>
                      <c:pt idx="129">
                        <c:v>1.01030475E-2</c:v>
                      </c:pt>
                      <c:pt idx="130">
                        <c:v>1.018788225E-2</c:v>
                      </c:pt>
                      <c:pt idx="131">
                        <c:v>1.0272717000000001E-2</c:v>
                      </c:pt>
                      <c:pt idx="132">
                        <c:v>1.0357551750000001E-2</c:v>
                      </c:pt>
                      <c:pt idx="133">
                        <c:v>1.0442386500000001E-2</c:v>
                      </c:pt>
                      <c:pt idx="134">
                        <c:v>1.0527221249999998E-2</c:v>
                      </c:pt>
                      <c:pt idx="135">
                        <c:v>1.060434375E-2</c:v>
                      </c:pt>
                      <c:pt idx="136">
                        <c:v>1.0689178499999999E-2</c:v>
                      </c:pt>
                      <c:pt idx="137">
                        <c:v>1.0774013249999999E-2</c:v>
                      </c:pt>
                      <c:pt idx="138">
                        <c:v>1.0858848000000001E-2</c:v>
                      </c:pt>
                      <c:pt idx="139">
                        <c:v>1.0943682749999999E-2</c:v>
                      </c:pt>
                      <c:pt idx="140">
                        <c:v>1.10285175E-2</c:v>
                      </c:pt>
                      <c:pt idx="141">
                        <c:v>1.1105640000000002E-2</c:v>
                      </c:pt>
                      <c:pt idx="142">
                        <c:v>1.1190474749999998E-2</c:v>
                      </c:pt>
                      <c:pt idx="143">
                        <c:v>1.1275309499999999E-2</c:v>
                      </c:pt>
                      <c:pt idx="144">
                        <c:v>1.1360144250000002E-2</c:v>
                      </c:pt>
                      <c:pt idx="145">
                        <c:v>1.1444978999999999E-2</c:v>
                      </c:pt>
                      <c:pt idx="146">
                        <c:v>1.1529813749999998E-2</c:v>
                      </c:pt>
                      <c:pt idx="147">
                        <c:v>1.160693625E-2</c:v>
                      </c:pt>
                      <c:pt idx="148">
                        <c:v>1.1691771E-2</c:v>
                      </c:pt>
                      <c:pt idx="149">
                        <c:v>1.1776605749999997E-2</c:v>
                      </c:pt>
                      <c:pt idx="150">
                        <c:v>1.1861440500000001E-2</c:v>
                      </c:pt>
                      <c:pt idx="151">
                        <c:v>1.1946275250000001E-2</c:v>
                      </c:pt>
                      <c:pt idx="152">
                        <c:v>1.2031109999999998E-2</c:v>
                      </c:pt>
                      <c:pt idx="153">
                        <c:v>1.21082325E-2</c:v>
                      </c:pt>
                      <c:pt idx="154">
                        <c:v>1.219306725E-2</c:v>
                      </c:pt>
                      <c:pt idx="155">
                        <c:v>1.2277901999999999E-2</c:v>
                      </c:pt>
                      <c:pt idx="156">
                        <c:v>1.2362736750000001E-2</c:v>
                      </c:pt>
                      <c:pt idx="157">
                        <c:v>1.2447571500000001E-2</c:v>
                      </c:pt>
                      <c:pt idx="158">
                        <c:v>1.2532406249999999E-2</c:v>
                      </c:pt>
                      <c:pt idx="159">
                        <c:v>1.2609528750000001E-2</c:v>
                      </c:pt>
                      <c:pt idx="160">
                        <c:v>1.2694363499999998E-2</c:v>
                      </c:pt>
                      <c:pt idx="161">
                        <c:v>1.2779198250000002E-2</c:v>
                      </c:pt>
                      <c:pt idx="162">
                        <c:v>1.2864032999999999E-2</c:v>
                      </c:pt>
                      <c:pt idx="163">
                        <c:v>1.2948867749999999E-2</c:v>
                      </c:pt>
                      <c:pt idx="164">
                        <c:v>1.3033702499999999E-2</c:v>
                      </c:pt>
                      <c:pt idx="165">
                        <c:v>1.3110825E-2</c:v>
                      </c:pt>
                      <c:pt idx="166">
                        <c:v>1.319565975E-2</c:v>
                      </c:pt>
                      <c:pt idx="167">
                        <c:v>1.3280494500000002E-2</c:v>
                      </c:pt>
                      <c:pt idx="168">
                        <c:v>1.336532925E-2</c:v>
                      </c:pt>
                      <c:pt idx="169">
                        <c:v>1.3450164000000001E-2</c:v>
                      </c:pt>
                      <c:pt idx="170">
                        <c:v>1.3534998749999997E-2</c:v>
                      </c:pt>
                      <c:pt idx="171">
                        <c:v>1.3612121249999999E-2</c:v>
                      </c:pt>
                      <c:pt idx="172">
                        <c:v>1.3696956E-2</c:v>
                      </c:pt>
                      <c:pt idx="173">
                        <c:v>1.378179075E-2</c:v>
                      </c:pt>
                      <c:pt idx="174">
                        <c:v>1.38666255E-2</c:v>
                      </c:pt>
                      <c:pt idx="175">
                        <c:v>1.3951460249999999E-2</c:v>
                      </c:pt>
                      <c:pt idx="176">
                        <c:v>1.4036295000000001E-2</c:v>
                      </c:pt>
                      <c:pt idx="177">
                        <c:v>1.4113417500000001E-2</c:v>
                      </c:pt>
                      <c:pt idx="178">
                        <c:v>1.4198252249999998E-2</c:v>
                      </c:pt>
                      <c:pt idx="179">
                        <c:v>1.4283087000000002E-2</c:v>
                      </c:pt>
                      <c:pt idx="180">
                        <c:v>1.4367921750000002E-2</c:v>
                      </c:pt>
                      <c:pt idx="181">
                        <c:v>1.4452756499999999E-2</c:v>
                      </c:pt>
                      <c:pt idx="182">
                        <c:v>1.4537591250000002E-2</c:v>
                      </c:pt>
                      <c:pt idx="183">
                        <c:v>1.4614713750000001E-2</c:v>
                      </c:pt>
                      <c:pt idx="184">
                        <c:v>1.46995485E-2</c:v>
                      </c:pt>
                      <c:pt idx="185">
                        <c:v>1.4784383250000002E-2</c:v>
                      </c:pt>
                      <c:pt idx="186">
                        <c:v>1.4869218E-2</c:v>
                      </c:pt>
                      <c:pt idx="187">
                        <c:v>1.495405275E-2</c:v>
                      </c:pt>
                      <c:pt idx="188">
                        <c:v>1.5038887500000001E-2</c:v>
                      </c:pt>
                      <c:pt idx="189">
                        <c:v>1.5116009999999999E-2</c:v>
                      </c:pt>
                      <c:pt idx="190">
                        <c:v>1.5200844749999999E-2</c:v>
                      </c:pt>
                      <c:pt idx="191">
                        <c:v>1.52856795E-2</c:v>
                      </c:pt>
                      <c:pt idx="192">
                        <c:v>1.537051425E-2</c:v>
                      </c:pt>
                      <c:pt idx="193">
                        <c:v>1.5455349E-2</c:v>
                      </c:pt>
                      <c:pt idx="194">
                        <c:v>1.554018375E-2</c:v>
                      </c:pt>
                      <c:pt idx="195">
                        <c:v>1.5617306250000003E-2</c:v>
                      </c:pt>
                      <c:pt idx="196">
                        <c:v>1.5702140999999999E-2</c:v>
                      </c:pt>
                      <c:pt idx="197">
                        <c:v>1.5786975750000001E-2</c:v>
                      </c:pt>
                      <c:pt idx="198">
                        <c:v>1.5871810500000003E-2</c:v>
                      </c:pt>
                      <c:pt idx="199">
                        <c:v>1.5956645250000002E-2</c:v>
                      </c:pt>
                      <c:pt idx="200">
                        <c:v>1.604148E-2</c:v>
                      </c:pt>
                      <c:pt idx="201">
                        <c:v>1.6118602500000002E-2</c:v>
                      </c:pt>
                      <c:pt idx="202">
                        <c:v>1.6203437250000001E-2</c:v>
                      </c:pt>
                      <c:pt idx="203">
                        <c:v>1.6288272000000003E-2</c:v>
                      </c:pt>
                      <c:pt idx="204">
                        <c:v>1.6373106750000001E-2</c:v>
                      </c:pt>
                      <c:pt idx="205">
                        <c:v>1.6457941500000003E-2</c:v>
                      </c:pt>
                      <c:pt idx="206">
                        <c:v>1.6535064000000002E-2</c:v>
                      </c:pt>
                      <c:pt idx="207">
                        <c:v>1.6619898750000001E-2</c:v>
                      </c:pt>
                      <c:pt idx="208">
                        <c:v>1.6704733500000003E-2</c:v>
                      </c:pt>
                      <c:pt idx="209">
                        <c:v>1.6789568250000001E-2</c:v>
                      </c:pt>
                      <c:pt idx="210">
                        <c:v>1.6874403E-2</c:v>
                      </c:pt>
                      <c:pt idx="211">
                        <c:v>1.6959237750000002E-2</c:v>
                      </c:pt>
                      <c:pt idx="212">
                        <c:v>1.7044072500000004E-2</c:v>
                      </c:pt>
                      <c:pt idx="213">
                        <c:v>1.7121194999999999E-2</c:v>
                      </c:pt>
                      <c:pt idx="214">
                        <c:v>1.7167468500000001E-2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'S7(water)'!$F$7:$F$221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4.564780490082327E-2</c:v>
                      </c:pt>
                      <c:pt idx="1">
                        <c:v>6.44439598599858E-2</c:v>
                      </c:pt>
                      <c:pt idx="2">
                        <c:v>4.2962639906657191E-2</c:v>
                      </c:pt>
                      <c:pt idx="3">
                        <c:v>1.3425824970830372E-2</c:v>
                      </c:pt>
                      <c:pt idx="4">
                        <c:v>2.6851649941660744E-3</c:v>
                      </c:pt>
                      <c:pt idx="5">
                        <c:v>2.953681493582682E-2</c:v>
                      </c:pt>
                      <c:pt idx="6">
                        <c:v>6.9814289848317945E-2</c:v>
                      </c:pt>
                      <c:pt idx="7">
                        <c:v>0.23629451948661456</c:v>
                      </c:pt>
                      <c:pt idx="8">
                        <c:v>0.77869784830816158</c:v>
                      </c:pt>
                      <c:pt idx="9">
                        <c:v>1.4069546423126607</c:v>
                      </c:pt>
                      <c:pt idx="10">
                        <c:v>2.1183699361242923</c:v>
                      </c:pt>
                      <c:pt idx="11">
                        <c:v>2.8001770617495518</c:v>
                      </c:pt>
                      <c:pt idx="12">
                        <c:v>3.5168128529299976</c:v>
                      </c:pt>
                      <c:pt idx="13">
                        <c:v>4.2441136232353536</c:v>
                      </c:pt>
                      <c:pt idx="14">
                        <c:v>4.9901325908248912</c:v>
                      </c:pt>
                      <c:pt idx="15">
                        <c:v>5.7575794015286501</c:v>
                      </c:pt>
                      <c:pt idx="16">
                        <c:v>6.4846700439204668</c:v>
                      </c:pt>
                      <c:pt idx="17">
                        <c:v>7.2251141922129598</c:v>
                      </c:pt>
                      <c:pt idx="18">
                        <c:v>7.984279472996521</c:v>
                      </c:pt>
                      <c:pt idx="19">
                        <c:v>8.7594815781050812</c:v>
                      </c:pt>
                      <c:pt idx="20">
                        <c:v>9.4809482884607306</c:v>
                      </c:pt>
                      <c:pt idx="21">
                        <c:v>10.315103171666903</c:v>
                      </c:pt>
                      <c:pt idx="22">
                        <c:v>11.001570646145405</c:v>
                      </c:pt>
                      <c:pt idx="23">
                        <c:v>11.760433687361834</c:v>
                      </c:pt>
                      <c:pt idx="24">
                        <c:v>12.559487935845018</c:v>
                      </c:pt>
                      <c:pt idx="25">
                        <c:v>13.299460677298141</c:v>
                      </c:pt>
                      <c:pt idx="26">
                        <c:v>14.020604178909563</c:v>
                      </c:pt>
                      <c:pt idx="27">
                        <c:v>14.787361960097702</c:v>
                      </c:pt>
                      <c:pt idx="28">
                        <c:v>15.564751215215978</c:v>
                      </c:pt>
                      <c:pt idx="29">
                        <c:v>16.317951330987359</c:v>
                      </c:pt>
                      <c:pt idx="30">
                        <c:v>17.068426733812746</c:v>
                      </c:pt>
                      <c:pt idx="31">
                        <c:v>17.826909178337214</c:v>
                      </c:pt>
                      <c:pt idx="32">
                        <c:v>18.601446620641141</c:v>
                      </c:pt>
                      <c:pt idx="33">
                        <c:v>19.362595998406359</c:v>
                      </c:pt>
                      <c:pt idx="34">
                        <c:v>20.1209691007084</c:v>
                      </c:pt>
                      <c:pt idx="35">
                        <c:v>20.89271972318144</c:v>
                      </c:pt>
                      <c:pt idx="36">
                        <c:v>21.602755268787625</c:v>
                      </c:pt>
                      <c:pt idx="37">
                        <c:v>22.43344755502202</c:v>
                      </c:pt>
                      <c:pt idx="38">
                        <c:v>23.237291779353047</c:v>
                      </c:pt>
                      <c:pt idx="39">
                        <c:v>23.968767301715804</c:v>
                      </c:pt>
                      <c:pt idx="40">
                        <c:v>24.718930360459883</c:v>
                      </c:pt>
                      <c:pt idx="41">
                        <c:v>25.463710721502732</c:v>
                      </c:pt>
                      <c:pt idx="42">
                        <c:v>26.291598648501804</c:v>
                      </c:pt>
                      <c:pt idx="43">
                        <c:v>27.020255974655171</c:v>
                      </c:pt>
                      <c:pt idx="44">
                        <c:v>27.735494354455735</c:v>
                      </c:pt>
                      <c:pt idx="45">
                        <c:v>28.472233919930943</c:v>
                      </c:pt>
                      <c:pt idx="46">
                        <c:v>29.281295081436973</c:v>
                      </c:pt>
                      <c:pt idx="47">
                        <c:v>30.066215932697904</c:v>
                      </c:pt>
                      <c:pt idx="48">
                        <c:v>30.743886900130818</c:v>
                      </c:pt>
                      <c:pt idx="49">
                        <c:v>31.547565455627311</c:v>
                      </c:pt>
                      <c:pt idx="50">
                        <c:v>32.305664125622094</c:v>
                      </c:pt>
                      <c:pt idx="51">
                        <c:v>33.069179748787576</c:v>
                      </c:pt>
                      <c:pt idx="52">
                        <c:v>33.840684142499974</c:v>
                      </c:pt>
                      <c:pt idx="53">
                        <c:v>34.641681686483309</c:v>
                      </c:pt>
                      <c:pt idx="54">
                        <c:v>35.397111040055414</c:v>
                      </c:pt>
                      <c:pt idx="55">
                        <c:v>36.163272124960656</c:v>
                      </c:pt>
                      <c:pt idx="56">
                        <c:v>36.953570091801112</c:v>
                      </c:pt>
                      <c:pt idx="57">
                        <c:v>37.684949093501565</c:v>
                      </c:pt>
                      <c:pt idx="58">
                        <c:v>38.402894230453832</c:v>
                      </c:pt>
                      <c:pt idx="59">
                        <c:v>39.236123447683909</c:v>
                      </c:pt>
                      <c:pt idx="60">
                        <c:v>39.959465987887164</c:v>
                      </c:pt>
                      <c:pt idx="61">
                        <c:v>40.749844147692336</c:v>
                      </c:pt>
                      <c:pt idx="62">
                        <c:v>41.473231408959421</c:v>
                      </c:pt>
                      <c:pt idx="63">
                        <c:v>42.27440783432565</c:v>
                      </c:pt>
                      <c:pt idx="64">
                        <c:v>42.979081341414826</c:v>
                      </c:pt>
                      <c:pt idx="65">
                        <c:v>43.809767218543691</c:v>
                      </c:pt>
                      <c:pt idx="66">
                        <c:v>44.538625795465855</c:v>
                      </c:pt>
                      <c:pt idx="67">
                        <c:v>45.288961565795894</c:v>
                      </c:pt>
                      <c:pt idx="68">
                        <c:v>46.055415408696938</c:v>
                      </c:pt>
                      <c:pt idx="69">
                        <c:v>46.760265318075653</c:v>
                      </c:pt>
                      <c:pt idx="70">
                        <c:v>47.497307513138196</c:v>
                      </c:pt>
                      <c:pt idx="71">
                        <c:v>48.298721508381298</c:v>
                      </c:pt>
                      <c:pt idx="72">
                        <c:v>49.073374610065763</c:v>
                      </c:pt>
                      <c:pt idx="73">
                        <c:v>49.799825427670136</c:v>
                      </c:pt>
                      <c:pt idx="74">
                        <c:v>50.56115847232131</c:v>
                      </c:pt>
                      <c:pt idx="75">
                        <c:v>51.341310925955909</c:v>
                      </c:pt>
                      <c:pt idx="76">
                        <c:v>52.089349640420224</c:v>
                      </c:pt>
                      <c:pt idx="77">
                        <c:v>52.824039592844727</c:v>
                      </c:pt>
                      <c:pt idx="78">
                        <c:v>53.577548428851777</c:v>
                      </c:pt>
                      <c:pt idx="79">
                        <c:v>54.384725052983995</c:v>
                      </c:pt>
                      <c:pt idx="80">
                        <c:v>55.103504999232378</c:v>
                      </c:pt>
                      <c:pt idx="81">
                        <c:v>55.867871459724441</c:v>
                      </c:pt>
                      <c:pt idx="82">
                        <c:v>56.637701934350119</c:v>
                      </c:pt>
                      <c:pt idx="83">
                        <c:v>57.383473233192838</c:v>
                      </c:pt>
                      <c:pt idx="84">
                        <c:v>58.140034765516248</c:v>
                      </c:pt>
                      <c:pt idx="85">
                        <c:v>58.899346979290193</c:v>
                      </c:pt>
                      <c:pt idx="86">
                        <c:v>59.626563082729731</c:v>
                      </c:pt>
                      <c:pt idx="87">
                        <c:v>60.410070633187217</c:v>
                      </c:pt>
                      <c:pt idx="88">
                        <c:v>61.134749492164225</c:v>
                      </c:pt>
                      <c:pt idx="89">
                        <c:v>61.891675133904023</c:v>
                      </c:pt>
                      <c:pt idx="90">
                        <c:v>62.648680955735237</c:v>
                      </c:pt>
                      <c:pt idx="91">
                        <c:v>63.373598319072869</c:v>
                      </c:pt>
                      <c:pt idx="92">
                        <c:v>64.128089163388424</c:v>
                      </c:pt>
                      <c:pt idx="93">
                        <c:v>64.828931995863968</c:v>
                      </c:pt>
                      <c:pt idx="94">
                        <c:v>65.599675782513657</c:v>
                      </c:pt>
                      <c:pt idx="95">
                        <c:v>66.30884521661082</c:v>
                      </c:pt>
                      <c:pt idx="96">
                        <c:v>67.026148374698693</c:v>
                      </c:pt>
                      <c:pt idx="97">
                        <c:v>67.740862876334518</c:v>
                      </c:pt>
                      <c:pt idx="98">
                        <c:v>68.498572186125458</c:v>
                      </c:pt>
                      <c:pt idx="99">
                        <c:v>69.213322509267314</c:v>
                      </c:pt>
                      <c:pt idx="100">
                        <c:v>69.904187063984779</c:v>
                      </c:pt>
                      <c:pt idx="101">
                        <c:v>70.611239337320029</c:v>
                      </c:pt>
                      <c:pt idx="102">
                        <c:v>71.369342607763031</c:v>
                      </c:pt>
                      <c:pt idx="103">
                        <c:v>72.095372823389653</c:v>
                      </c:pt>
                      <c:pt idx="104">
                        <c:v>72.754273793893603</c:v>
                      </c:pt>
                      <c:pt idx="105">
                        <c:v>73.531462832867362</c:v>
                      </c:pt>
                      <c:pt idx="106">
                        <c:v>74.190763849087233</c:v>
                      </c:pt>
                      <c:pt idx="107">
                        <c:v>74.973542123624227</c:v>
                      </c:pt>
                      <c:pt idx="108">
                        <c:v>75.659885495731032</c:v>
                      </c:pt>
                      <c:pt idx="109">
                        <c:v>76.298064483269357</c:v>
                      </c:pt>
                      <c:pt idx="110">
                        <c:v>76.995364180855987</c:v>
                      </c:pt>
                      <c:pt idx="111">
                        <c:v>77.713989475713916</c:v>
                      </c:pt>
                      <c:pt idx="112">
                        <c:v>78.400789744243312</c:v>
                      </c:pt>
                      <c:pt idx="113">
                        <c:v>79.098440939151871</c:v>
                      </c:pt>
                      <c:pt idx="114">
                        <c:v>79.774755102244228</c:v>
                      </c:pt>
                      <c:pt idx="115">
                        <c:v>80.392173977616338</c:v>
                      </c:pt>
                      <c:pt idx="116">
                        <c:v>81.041907467970432</c:v>
                      </c:pt>
                      <c:pt idx="117">
                        <c:v>81.769266730523128</c:v>
                      </c:pt>
                      <c:pt idx="118">
                        <c:v>82.384367601221385</c:v>
                      </c:pt>
                      <c:pt idx="119">
                        <c:v>83.131067173158883</c:v>
                      </c:pt>
                      <c:pt idx="120">
                        <c:v>83.773259488228817</c:v>
                      </c:pt>
                      <c:pt idx="121">
                        <c:v>84.493400721632241</c:v>
                      </c:pt>
                      <c:pt idx="122">
                        <c:v>85.130494722143695</c:v>
                      </c:pt>
                      <c:pt idx="123">
                        <c:v>85.863972110848721</c:v>
                      </c:pt>
                      <c:pt idx="124">
                        <c:v>86.501332062651642</c:v>
                      </c:pt>
                      <c:pt idx="125">
                        <c:v>87.146881717129801</c:v>
                      </c:pt>
                      <c:pt idx="126">
                        <c:v>87.851619349463178</c:v>
                      </c:pt>
                      <c:pt idx="127">
                        <c:v>88.54040065466485</c:v>
                      </c:pt>
                      <c:pt idx="128">
                        <c:v>89.199803938909071</c:v>
                      </c:pt>
                      <c:pt idx="129">
                        <c:v>89.872355106472</c:v>
                      </c:pt>
                      <c:pt idx="130">
                        <c:v>90.532045138856958</c:v>
                      </c:pt>
                      <c:pt idx="131">
                        <c:v>91.205309251497184</c:v>
                      </c:pt>
                      <c:pt idx="132">
                        <c:v>91.846510041986221</c:v>
                      </c:pt>
                      <c:pt idx="133">
                        <c:v>92.439534449633641</c:v>
                      </c:pt>
                      <c:pt idx="134">
                        <c:v>93.164276612581062</c:v>
                      </c:pt>
                      <c:pt idx="135">
                        <c:v>93.800085920619992</c:v>
                      </c:pt>
                      <c:pt idx="136">
                        <c:v>94.482177914320701</c:v>
                      </c:pt>
                      <c:pt idx="137">
                        <c:v>95.140264082294806</c:v>
                      </c:pt>
                      <c:pt idx="138">
                        <c:v>95.793141798788582</c:v>
                      </c:pt>
                      <c:pt idx="139">
                        <c:v>96.416639223660155</c:v>
                      </c:pt>
                      <c:pt idx="140">
                        <c:v>97.115507246480533</c:v>
                      </c:pt>
                      <c:pt idx="141">
                        <c:v>97.738782224119745</c:v>
                      </c:pt>
                      <c:pt idx="142">
                        <c:v>98.360078124552942</c:v>
                      </c:pt>
                      <c:pt idx="143">
                        <c:v>99.032584480974165</c:v>
                      </c:pt>
                      <c:pt idx="144">
                        <c:v>99.702579303585736</c:v>
                      </c:pt>
                      <c:pt idx="145">
                        <c:v>100.34588220541393</c:v>
                      </c:pt>
                      <c:pt idx="146">
                        <c:v>100.95711558782948</c:v>
                      </c:pt>
                      <c:pt idx="147">
                        <c:v>101.60820499302626</c:v>
                      </c:pt>
                      <c:pt idx="148">
                        <c:v>102.24664889363034</c:v>
                      </c:pt>
                      <c:pt idx="149">
                        <c:v>102.78045703067347</c:v>
                      </c:pt>
                      <c:pt idx="150">
                        <c:v>103.42194143880357</c:v>
                      </c:pt>
                      <c:pt idx="151">
                        <c:v>104.01253788054565</c:v>
                      </c:pt>
                      <c:pt idx="152">
                        <c:v>104.67320308469625</c:v>
                      </c:pt>
                      <c:pt idx="153">
                        <c:v>105.22313830905972</c:v>
                      </c:pt>
                      <c:pt idx="154">
                        <c:v>105.23354349775856</c:v>
                      </c:pt>
                      <c:pt idx="155">
                        <c:v>105.7360777811661</c:v>
                      </c:pt>
                      <c:pt idx="156">
                        <c:v>106.36516049806355</c:v>
                      </c:pt>
                      <c:pt idx="157">
                        <c:v>106.94334035553015</c:v>
                      </c:pt>
                      <c:pt idx="158">
                        <c:v>107.60507325083627</c:v>
                      </c:pt>
                      <c:pt idx="159">
                        <c:v>108.21782348353231</c:v>
                      </c:pt>
                      <c:pt idx="160">
                        <c:v>108.81538469479139</c:v>
                      </c:pt>
                      <c:pt idx="161">
                        <c:v>109.44272697482822</c:v>
                      </c:pt>
                      <c:pt idx="162">
                        <c:v>110.10254921879121</c:v>
                      </c:pt>
                      <c:pt idx="163">
                        <c:v>110.72760171054193</c:v>
                      </c:pt>
                      <c:pt idx="164">
                        <c:v>111.35823647395301</c:v>
                      </c:pt>
                      <c:pt idx="165">
                        <c:v>111.93171748616281</c:v>
                      </c:pt>
                      <c:pt idx="166">
                        <c:v>112.58157966390242</c:v>
                      </c:pt>
                      <c:pt idx="167">
                        <c:v>113.1536056692717</c:v>
                      </c:pt>
                      <c:pt idx="168">
                        <c:v>113.79042564342853</c:v>
                      </c:pt>
                      <c:pt idx="169">
                        <c:v>114.43553191348947</c:v>
                      </c:pt>
                      <c:pt idx="170">
                        <c:v>115.09969610309651</c:v>
                      </c:pt>
                      <c:pt idx="171">
                        <c:v>115.69584025517642</c:v>
                      </c:pt>
                      <c:pt idx="172">
                        <c:v>116.31465309813382</c:v>
                      </c:pt>
                      <c:pt idx="173">
                        <c:v>116.9417583487967</c:v>
                      </c:pt>
                      <c:pt idx="174">
                        <c:v>117.49098724215312</c:v>
                      </c:pt>
                      <c:pt idx="175">
                        <c:v>118.14545357308134</c:v>
                      </c:pt>
                      <c:pt idx="176">
                        <c:v>118.70587703766118</c:v>
                      </c:pt>
                      <c:pt idx="177">
                        <c:v>119.26548948769964</c:v>
                      </c:pt>
                      <c:pt idx="178">
                        <c:v>119.86403402201796</c:v>
                      </c:pt>
                      <c:pt idx="179">
                        <c:v>120.44932791404976</c:v>
                      </c:pt>
                      <c:pt idx="180">
                        <c:v>121.0267576497088</c:v>
                      </c:pt>
                      <c:pt idx="181">
                        <c:v>121.63135294706065</c:v>
                      </c:pt>
                      <c:pt idx="182">
                        <c:v>121.84271578117099</c:v>
                      </c:pt>
                      <c:pt idx="183">
                        <c:v>122.4654844675773</c:v>
                      </c:pt>
                      <c:pt idx="184">
                        <c:v>123.09496805602994</c:v>
                      </c:pt>
                      <c:pt idx="185">
                        <c:v>123.67885980167669</c:v>
                      </c:pt>
                      <c:pt idx="186">
                        <c:v>124.27376292379809</c:v>
                      </c:pt>
                      <c:pt idx="187">
                        <c:v>124.86889727522973</c:v>
                      </c:pt>
                      <c:pt idx="188">
                        <c:v>125.42381644742096</c:v>
                      </c:pt>
                      <c:pt idx="189">
                        <c:v>125.65954112524712</c:v>
                      </c:pt>
                      <c:pt idx="190">
                        <c:v>126.23644122314913</c:v>
                      </c:pt>
                      <c:pt idx="191">
                        <c:v>126.76771932569174</c:v>
                      </c:pt>
                      <c:pt idx="192">
                        <c:v>127.30461752741031</c:v>
                      </c:pt>
                      <c:pt idx="193">
                        <c:v>127.90109771633966</c:v>
                      </c:pt>
                      <c:pt idx="194">
                        <c:v>128.50051783261108</c:v>
                      </c:pt>
                      <c:pt idx="195">
                        <c:v>129.06111182969971</c:v>
                      </c:pt>
                      <c:pt idx="196">
                        <c:v>129.50447037133748</c:v>
                      </c:pt>
                      <c:pt idx="197">
                        <c:v>129.9966247306314</c:v>
                      </c:pt>
                      <c:pt idx="198">
                        <c:v>130.60507742587848</c:v>
                      </c:pt>
                      <c:pt idx="199">
                        <c:v>131.10579358037441</c:v>
                      </c:pt>
                      <c:pt idx="200">
                        <c:v>131.55003812816167</c:v>
                      </c:pt>
                      <c:pt idx="201">
                        <c:v>131.80409593799629</c:v>
                      </c:pt>
                      <c:pt idx="202">
                        <c:v>132.41077477574521</c:v>
                      </c:pt>
                      <c:pt idx="203">
                        <c:v>132.94208461206912</c:v>
                      </c:pt>
                      <c:pt idx="204">
                        <c:v>133.56277599745536</c:v>
                      </c:pt>
                      <c:pt idx="205">
                        <c:v>134.09457908458089</c:v>
                      </c:pt>
                      <c:pt idx="206">
                        <c:v>134.64947835810995</c:v>
                      </c:pt>
                      <c:pt idx="207">
                        <c:v>135.17364959208587</c:v>
                      </c:pt>
                      <c:pt idx="208">
                        <c:v>135.79535521827225</c:v>
                      </c:pt>
                      <c:pt idx="209">
                        <c:v>136.31732543588737</c:v>
                      </c:pt>
                      <c:pt idx="210">
                        <c:v>136.97199713296564</c:v>
                      </c:pt>
                      <c:pt idx="211">
                        <c:v>137.4647395503344</c:v>
                      </c:pt>
                      <c:pt idx="212">
                        <c:v>137.94420471673655</c:v>
                      </c:pt>
                      <c:pt idx="213">
                        <c:v>138.31145750644188</c:v>
                      </c:pt>
                      <c:pt idx="214">
                        <c:v>50.311314847299023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47D-4A6E-9071-770698403D10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S2(water)(DMTA)</c:v>
                </c:tx>
                <c:spPr>
                  <a:ln w="19050" cap="rnd" cmpd="sng" algn="ctr">
                    <a:solidFill>
                      <a:schemeClr val="accent4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'S2(water)(DMTA)'!$G$7:$G$196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0</c:v>
                      </c:pt>
                      <c:pt idx="1">
                        <c:v>8.7626249999999981E-5</c:v>
                      </c:pt>
                      <c:pt idx="2">
                        <c:v>1.66489875E-4</c:v>
                      </c:pt>
                      <c:pt idx="3">
                        <c:v>2.5411612500000002E-4</c:v>
                      </c:pt>
                      <c:pt idx="4">
                        <c:v>3.3297975E-4</c:v>
                      </c:pt>
                      <c:pt idx="5">
                        <c:v>4.2060600000000002E-4</c:v>
                      </c:pt>
                      <c:pt idx="6">
                        <c:v>4.9946962499999999E-4</c:v>
                      </c:pt>
                      <c:pt idx="7">
                        <c:v>5.8709587500000002E-4</c:v>
                      </c:pt>
                      <c:pt idx="8">
                        <c:v>6.6595949999999999E-4</c:v>
                      </c:pt>
                      <c:pt idx="9">
                        <c:v>7.5358575000000001E-4</c:v>
                      </c:pt>
                      <c:pt idx="10">
                        <c:v>8.324493750000001E-4</c:v>
                      </c:pt>
                      <c:pt idx="11">
                        <c:v>9.2007562500000001E-4</c:v>
                      </c:pt>
                      <c:pt idx="12">
                        <c:v>9.9893924999999999E-4</c:v>
                      </c:pt>
                      <c:pt idx="13">
                        <c:v>1.0865655E-3</c:v>
                      </c:pt>
                      <c:pt idx="14">
                        <c:v>1.1654291250000001E-3</c:v>
                      </c:pt>
                      <c:pt idx="15">
                        <c:v>1.2530553750000001E-3</c:v>
                      </c:pt>
                      <c:pt idx="16">
                        <c:v>1.3319190000000002E-3</c:v>
                      </c:pt>
                      <c:pt idx="17">
                        <c:v>1.41954525E-3</c:v>
                      </c:pt>
                      <c:pt idx="18">
                        <c:v>1.4984088749999999E-3</c:v>
                      </c:pt>
                      <c:pt idx="19">
                        <c:v>1.5860351250000001E-3</c:v>
                      </c:pt>
                      <c:pt idx="20">
                        <c:v>1.6648987500000002E-3</c:v>
                      </c:pt>
                      <c:pt idx="21">
                        <c:v>1.7525250000000004E-3</c:v>
                      </c:pt>
                      <c:pt idx="22">
                        <c:v>1.8313886250000001E-3</c:v>
                      </c:pt>
                      <c:pt idx="23">
                        <c:v>1.9190148749999999E-3</c:v>
                      </c:pt>
                      <c:pt idx="24">
                        <c:v>1.9978785E-3</c:v>
                      </c:pt>
                      <c:pt idx="25">
                        <c:v>2.0855047500000002E-3</c:v>
                      </c:pt>
                      <c:pt idx="26">
                        <c:v>2.1643683750000005E-3</c:v>
                      </c:pt>
                      <c:pt idx="27">
                        <c:v>2.2519946249999999E-3</c:v>
                      </c:pt>
                      <c:pt idx="28">
                        <c:v>2.3308582500000002E-3</c:v>
                      </c:pt>
                      <c:pt idx="29">
                        <c:v>2.4184845E-3</c:v>
                      </c:pt>
                      <c:pt idx="30">
                        <c:v>2.4973481250000003E-3</c:v>
                      </c:pt>
                      <c:pt idx="31">
                        <c:v>2.5849743749999997E-3</c:v>
                      </c:pt>
                      <c:pt idx="32">
                        <c:v>2.663838E-3</c:v>
                      </c:pt>
                      <c:pt idx="33">
                        <c:v>2.7514642499999998E-3</c:v>
                      </c:pt>
                      <c:pt idx="34">
                        <c:v>2.8303278750000005E-3</c:v>
                      </c:pt>
                      <c:pt idx="35">
                        <c:v>2.9179541250000003E-3</c:v>
                      </c:pt>
                      <c:pt idx="36">
                        <c:v>2.9968177499999997E-3</c:v>
                      </c:pt>
                      <c:pt idx="37">
                        <c:v>3.084444E-3</c:v>
                      </c:pt>
                      <c:pt idx="38">
                        <c:v>3.1633076249999999E-3</c:v>
                      </c:pt>
                      <c:pt idx="39">
                        <c:v>3.2509338750000001E-3</c:v>
                      </c:pt>
                      <c:pt idx="40">
                        <c:v>3.3297975000000004E-3</c:v>
                      </c:pt>
                      <c:pt idx="41">
                        <c:v>3.4174237499999998E-3</c:v>
                      </c:pt>
                      <c:pt idx="42">
                        <c:v>3.4962873750000001E-3</c:v>
                      </c:pt>
                      <c:pt idx="43">
                        <c:v>3.5839136250000003E-3</c:v>
                      </c:pt>
                      <c:pt idx="44">
                        <c:v>3.6627772500000002E-3</c:v>
                      </c:pt>
                      <c:pt idx="45">
                        <c:v>3.7504035000000004E-3</c:v>
                      </c:pt>
                      <c:pt idx="46">
                        <c:v>3.8292671249999998E-3</c:v>
                      </c:pt>
                      <c:pt idx="47">
                        <c:v>3.9168933750000001E-3</c:v>
                      </c:pt>
                      <c:pt idx="48">
                        <c:v>3.995757E-3</c:v>
                      </c:pt>
                      <c:pt idx="49">
                        <c:v>4.0833832500000002E-3</c:v>
                      </c:pt>
                      <c:pt idx="50">
                        <c:v>4.1622468750000001E-3</c:v>
                      </c:pt>
                      <c:pt idx="51">
                        <c:v>4.2498731250000003E-3</c:v>
                      </c:pt>
                      <c:pt idx="52">
                        <c:v>4.3287367500000002E-3</c:v>
                      </c:pt>
                      <c:pt idx="53">
                        <c:v>4.4163629999999995E-3</c:v>
                      </c:pt>
                      <c:pt idx="54">
                        <c:v>4.4952266250000003E-3</c:v>
                      </c:pt>
                      <c:pt idx="55">
                        <c:v>4.5828528749999996E-3</c:v>
                      </c:pt>
                      <c:pt idx="56">
                        <c:v>4.6617165000000004E-3</c:v>
                      </c:pt>
                      <c:pt idx="57">
                        <c:v>4.7493427499999998E-3</c:v>
                      </c:pt>
                      <c:pt idx="58">
                        <c:v>4.8282063749999996E-3</c:v>
                      </c:pt>
                      <c:pt idx="59">
                        <c:v>4.9158326250000007E-3</c:v>
                      </c:pt>
                      <c:pt idx="60">
                        <c:v>4.9946962500000006E-3</c:v>
                      </c:pt>
                      <c:pt idx="61">
                        <c:v>5.0823224999999991E-3</c:v>
                      </c:pt>
                      <c:pt idx="62">
                        <c:v>5.1611861249999998E-3</c:v>
                      </c:pt>
                      <c:pt idx="63">
                        <c:v>5.2488123749999992E-3</c:v>
                      </c:pt>
                      <c:pt idx="64">
                        <c:v>5.3276759999999999E-3</c:v>
                      </c:pt>
                      <c:pt idx="65">
                        <c:v>5.4153022500000002E-3</c:v>
                      </c:pt>
                      <c:pt idx="66">
                        <c:v>5.494165875E-3</c:v>
                      </c:pt>
                      <c:pt idx="67">
                        <c:v>5.5817921250000003E-3</c:v>
                      </c:pt>
                      <c:pt idx="68">
                        <c:v>5.660655750000001E-3</c:v>
                      </c:pt>
                      <c:pt idx="69">
                        <c:v>5.7482820000000004E-3</c:v>
                      </c:pt>
                      <c:pt idx="70">
                        <c:v>5.8271456249999994E-3</c:v>
                      </c:pt>
                      <c:pt idx="71">
                        <c:v>5.9147718750000014E-3</c:v>
                      </c:pt>
                      <c:pt idx="72">
                        <c:v>5.9936354999999995E-3</c:v>
                      </c:pt>
                      <c:pt idx="73">
                        <c:v>6.0812617500000006E-3</c:v>
                      </c:pt>
                      <c:pt idx="74">
                        <c:v>6.1601253749999996E-3</c:v>
                      </c:pt>
                      <c:pt idx="75">
                        <c:v>6.2477516249999998E-3</c:v>
                      </c:pt>
                      <c:pt idx="76">
                        <c:v>6.3266152499999997E-3</c:v>
                      </c:pt>
                      <c:pt idx="77">
                        <c:v>6.4142415E-3</c:v>
                      </c:pt>
                      <c:pt idx="78">
                        <c:v>6.493105124999999E-3</c:v>
                      </c:pt>
                      <c:pt idx="79">
                        <c:v>6.5807313750000009E-3</c:v>
                      </c:pt>
                      <c:pt idx="80">
                        <c:v>6.6595950000000008E-3</c:v>
                      </c:pt>
                      <c:pt idx="81">
                        <c:v>6.747221250000001E-3</c:v>
                      </c:pt>
                      <c:pt idx="82">
                        <c:v>6.826084875E-3</c:v>
                      </c:pt>
                      <c:pt idx="83">
                        <c:v>6.9137111250000003E-3</c:v>
                      </c:pt>
                      <c:pt idx="84">
                        <c:v>6.9925747500000001E-3</c:v>
                      </c:pt>
                      <c:pt idx="85">
                        <c:v>7.0802010000000012E-3</c:v>
                      </c:pt>
                      <c:pt idx="86">
                        <c:v>7.1590646250000002E-3</c:v>
                      </c:pt>
                      <c:pt idx="87">
                        <c:v>7.2466908749999996E-3</c:v>
                      </c:pt>
                      <c:pt idx="88">
                        <c:v>7.3255545000000004E-3</c:v>
                      </c:pt>
                      <c:pt idx="89">
                        <c:v>7.4131807499999989E-3</c:v>
                      </c:pt>
                      <c:pt idx="90">
                        <c:v>7.4920443749999996E-3</c:v>
                      </c:pt>
                      <c:pt idx="91">
                        <c:v>7.579670624999999E-3</c:v>
                      </c:pt>
                      <c:pt idx="92">
                        <c:v>7.6585342499999997E-3</c:v>
                      </c:pt>
                      <c:pt idx="93">
                        <c:v>7.7461604999999999E-3</c:v>
                      </c:pt>
                      <c:pt idx="94">
                        <c:v>7.8250241250000015E-3</c:v>
                      </c:pt>
                      <c:pt idx="95">
                        <c:v>7.912650375E-3</c:v>
                      </c:pt>
                      <c:pt idx="96">
                        <c:v>7.9915139999999999E-3</c:v>
                      </c:pt>
                      <c:pt idx="97">
                        <c:v>8.0791402500000001E-3</c:v>
                      </c:pt>
                      <c:pt idx="98">
                        <c:v>8.158003875E-3</c:v>
                      </c:pt>
                      <c:pt idx="99">
                        <c:v>8.2456301250000003E-3</c:v>
                      </c:pt>
                      <c:pt idx="100">
                        <c:v>8.3244937500000001E-3</c:v>
                      </c:pt>
                      <c:pt idx="101">
                        <c:v>8.4121200000000004E-3</c:v>
                      </c:pt>
                      <c:pt idx="102">
                        <c:v>8.4909836250000002E-3</c:v>
                      </c:pt>
                      <c:pt idx="103">
                        <c:v>8.5786098749999987E-3</c:v>
                      </c:pt>
                      <c:pt idx="104">
                        <c:v>8.6574735000000003E-3</c:v>
                      </c:pt>
                      <c:pt idx="105">
                        <c:v>8.7450997499999988E-3</c:v>
                      </c:pt>
                      <c:pt idx="106">
                        <c:v>8.8239633750000004E-3</c:v>
                      </c:pt>
                      <c:pt idx="107">
                        <c:v>8.9115896249999989E-3</c:v>
                      </c:pt>
                      <c:pt idx="108">
                        <c:v>8.9904532499999971E-3</c:v>
                      </c:pt>
                      <c:pt idx="109">
                        <c:v>9.0780794999999991E-3</c:v>
                      </c:pt>
                      <c:pt idx="110">
                        <c:v>9.1569431249999989E-3</c:v>
                      </c:pt>
                      <c:pt idx="111">
                        <c:v>9.2445693750000009E-3</c:v>
                      </c:pt>
                      <c:pt idx="112">
                        <c:v>9.3234329999999973E-3</c:v>
                      </c:pt>
                      <c:pt idx="113">
                        <c:v>9.4110592499999993E-3</c:v>
                      </c:pt>
                      <c:pt idx="114">
                        <c:v>9.4899228749999991E-3</c:v>
                      </c:pt>
                      <c:pt idx="115">
                        <c:v>9.5775491249999994E-3</c:v>
                      </c:pt>
                      <c:pt idx="116">
                        <c:v>9.6564127499999992E-3</c:v>
                      </c:pt>
                      <c:pt idx="117">
                        <c:v>9.7440389999999995E-3</c:v>
                      </c:pt>
                      <c:pt idx="118">
                        <c:v>9.8229026249999993E-3</c:v>
                      </c:pt>
                      <c:pt idx="119">
                        <c:v>9.9105288749999996E-3</c:v>
                      </c:pt>
                      <c:pt idx="120">
                        <c:v>9.9893924999999995E-3</c:v>
                      </c:pt>
                      <c:pt idx="121">
                        <c:v>1.007701875E-2</c:v>
                      </c:pt>
                      <c:pt idx="122">
                        <c:v>1.0155882374999998E-2</c:v>
                      </c:pt>
                      <c:pt idx="123">
                        <c:v>1.0243508625E-2</c:v>
                      </c:pt>
                      <c:pt idx="124">
                        <c:v>1.032237225E-2</c:v>
                      </c:pt>
                      <c:pt idx="125">
                        <c:v>1.04099985E-2</c:v>
                      </c:pt>
                      <c:pt idx="126">
                        <c:v>1.0488862124999998E-2</c:v>
                      </c:pt>
                      <c:pt idx="127">
                        <c:v>1.0576488375E-2</c:v>
                      </c:pt>
                      <c:pt idx="128">
                        <c:v>1.0655352E-2</c:v>
                      </c:pt>
                      <c:pt idx="129">
                        <c:v>1.074297825E-2</c:v>
                      </c:pt>
                      <c:pt idx="130">
                        <c:v>1.0821841874999998E-2</c:v>
                      </c:pt>
                      <c:pt idx="131">
                        <c:v>1.0909468124999998E-2</c:v>
                      </c:pt>
                      <c:pt idx="132">
                        <c:v>1.098833175E-2</c:v>
                      </c:pt>
                      <c:pt idx="133">
                        <c:v>1.1075957999999999E-2</c:v>
                      </c:pt>
                      <c:pt idx="134">
                        <c:v>1.1154821625E-2</c:v>
                      </c:pt>
                      <c:pt idx="135">
                        <c:v>1.1242447874999999E-2</c:v>
                      </c:pt>
                      <c:pt idx="136">
                        <c:v>1.1321311499999997E-2</c:v>
                      </c:pt>
                      <c:pt idx="137">
                        <c:v>1.1408937749999999E-2</c:v>
                      </c:pt>
                      <c:pt idx="138">
                        <c:v>1.1487801375E-2</c:v>
                      </c:pt>
                      <c:pt idx="139">
                        <c:v>1.1575427625000001E-2</c:v>
                      </c:pt>
                      <c:pt idx="140">
                        <c:v>1.1654291249999997E-2</c:v>
                      </c:pt>
                      <c:pt idx="141">
                        <c:v>1.1741917499999999E-2</c:v>
                      </c:pt>
                      <c:pt idx="142">
                        <c:v>1.1820781124999999E-2</c:v>
                      </c:pt>
                      <c:pt idx="143">
                        <c:v>1.1908407375000001E-2</c:v>
                      </c:pt>
                      <c:pt idx="144">
                        <c:v>1.1987270999999997E-2</c:v>
                      </c:pt>
                      <c:pt idx="145">
                        <c:v>1.2074897249999999E-2</c:v>
                      </c:pt>
                      <c:pt idx="146">
                        <c:v>1.2153760874999999E-2</c:v>
                      </c:pt>
                      <c:pt idx="147">
                        <c:v>1.2241387124999996E-2</c:v>
                      </c:pt>
                      <c:pt idx="148">
                        <c:v>1.2320250749999999E-2</c:v>
                      </c:pt>
                      <c:pt idx="149">
                        <c:v>1.2407876999999998E-2</c:v>
                      </c:pt>
                      <c:pt idx="150">
                        <c:v>1.2486740624999999E-2</c:v>
                      </c:pt>
                      <c:pt idx="151">
                        <c:v>1.2574366874999998E-2</c:v>
                      </c:pt>
                      <c:pt idx="152">
                        <c:v>1.2653230499999999E-2</c:v>
                      </c:pt>
                      <c:pt idx="153">
                        <c:v>1.274085675E-2</c:v>
                      </c:pt>
                      <c:pt idx="154">
                        <c:v>1.2819720375E-2</c:v>
                      </c:pt>
                      <c:pt idx="155">
                        <c:v>1.2907346624999998E-2</c:v>
                      </c:pt>
                      <c:pt idx="156">
                        <c:v>1.2986210249999998E-2</c:v>
                      </c:pt>
                      <c:pt idx="157">
                        <c:v>1.30738365E-2</c:v>
                      </c:pt>
                      <c:pt idx="158">
                        <c:v>1.3152700125000001E-2</c:v>
                      </c:pt>
                      <c:pt idx="159">
                        <c:v>1.3240326374999998E-2</c:v>
                      </c:pt>
                      <c:pt idx="160">
                        <c:v>1.3319189999999998E-2</c:v>
                      </c:pt>
                      <c:pt idx="161">
                        <c:v>1.340681625E-2</c:v>
                      </c:pt>
                      <c:pt idx="162">
                        <c:v>1.3485679875E-2</c:v>
                      </c:pt>
                      <c:pt idx="163">
                        <c:v>1.3573306125E-2</c:v>
                      </c:pt>
                      <c:pt idx="164">
                        <c:v>1.3652169749999998E-2</c:v>
                      </c:pt>
                      <c:pt idx="165">
                        <c:v>1.3739796E-2</c:v>
                      </c:pt>
                      <c:pt idx="166">
                        <c:v>1.3818659625E-2</c:v>
                      </c:pt>
                      <c:pt idx="167">
                        <c:v>1.3906285875E-2</c:v>
                      </c:pt>
                      <c:pt idx="168">
                        <c:v>1.3985149499999999E-2</c:v>
                      </c:pt>
                      <c:pt idx="169">
                        <c:v>1.4072775749999999E-2</c:v>
                      </c:pt>
                      <c:pt idx="170">
                        <c:v>1.4151639375E-2</c:v>
                      </c:pt>
                      <c:pt idx="171">
                        <c:v>1.4239265624999999E-2</c:v>
                      </c:pt>
                      <c:pt idx="172">
                        <c:v>1.4318129249999999E-2</c:v>
                      </c:pt>
                      <c:pt idx="173">
                        <c:v>1.4405755499999999E-2</c:v>
                      </c:pt>
                      <c:pt idx="174">
                        <c:v>1.4484619124999997E-2</c:v>
                      </c:pt>
                      <c:pt idx="175">
                        <c:v>1.4572245374999997E-2</c:v>
                      </c:pt>
                      <c:pt idx="176">
                        <c:v>1.4651109000000001E-2</c:v>
                      </c:pt>
                      <c:pt idx="177">
                        <c:v>1.4738735249999999E-2</c:v>
                      </c:pt>
                      <c:pt idx="178">
                        <c:v>1.4817598874999997E-2</c:v>
                      </c:pt>
                      <c:pt idx="179">
                        <c:v>1.4905225124999999E-2</c:v>
                      </c:pt>
                      <c:pt idx="180">
                        <c:v>1.4984088749999999E-2</c:v>
                      </c:pt>
                      <c:pt idx="181">
                        <c:v>1.5071715000000001E-2</c:v>
                      </c:pt>
                      <c:pt idx="182">
                        <c:v>1.5150578624999998E-2</c:v>
                      </c:pt>
                      <c:pt idx="183">
                        <c:v>1.5238204875E-2</c:v>
                      </c:pt>
                      <c:pt idx="184">
                        <c:v>1.5317068499999999E-2</c:v>
                      </c:pt>
                      <c:pt idx="185">
                        <c:v>1.5404694750000001E-2</c:v>
                      </c:pt>
                      <c:pt idx="186">
                        <c:v>1.5483558374999999E-2</c:v>
                      </c:pt>
                      <c:pt idx="187">
                        <c:v>1.5571184624999998E-2</c:v>
                      </c:pt>
                      <c:pt idx="188">
                        <c:v>1.565004825E-2</c:v>
                      </c:pt>
                      <c:pt idx="189">
                        <c:v>1.5711386625E-2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'S2(water)(DMTA)'!$F$7:$F$196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1.4587809418550497</c:v>
                      </c:pt>
                      <c:pt idx="1">
                        <c:v>2.0977021896907018</c:v>
                      </c:pt>
                      <c:pt idx="2">
                        <c:v>3.2962190615643423</c:v>
                      </c:pt>
                      <c:pt idx="3">
                        <c:v>4.1861374285389719</c:v>
                      </c:pt>
                      <c:pt idx="4">
                        <c:v>5.2368147013352262</c:v>
                      </c:pt>
                      <c:pt idx="5">
                        <c:v>6.1683936459082584</c:v>
                      </c:pt>
                      <c:pt idx="6">
                        <c:v>7.0844932235303739</c:v>
                      </c:pt>
                      <c:pt idx="7">
                        <c:v>8.1150091083668627</c:v>
                      </c:pt>
                      <c:pt idx="8">
                        <c:v>9.299655773549576</c:v>
                      </c:pt>
                      <c:pt idx="9">
                        <c:v>10.376216063458063</c:v>
                      </c:pt>
                      <c:pt idx="10">
                        <c:v>10.906523709940743</c:v>
                      </c:pt>
                      <c:pt idx="11">
                        <c:v>12.015945453402516</c:v>
                      </c:pt>
                      <c:pt idx="12">
                        <c:v>13.228834505938435</c:v>
                      </c:pt>
                      <c:pt idx="13">
                        <c:v>13.767700589814343</c:v>
                      </c:pt>
                      <c:pt idx="14">
                        <c:v>14.896737491347864</c:v>
                      </c:pt>
                      <c:pt idx="15">
                        <c:v>16.450579806663228</c:v>
                      </c:pt>
                      <c:pt idx="16">
                        <c:v>17.187491488148208</c:v>
                      </c:pt>
                      <c:pt idx="17">
                        <c:v>17.856014505635034</c:v>
                      </c:pt>
                      <c:pt idx="18">
                        <c:v>19.396421638836909</c:v>
                      </c:pt>
                      <c:pt idx="19">
                        <c:v>20.084624982053743</c:v>
                      </c:pt>
                      <c:pt idx="20">
                        <c:v>20.62097331993721</c:v>
                      </c:pt>
                      <c:pt idx="21">
                        <c:v>22.301902748063711</c:v>
                      </c:pt>
                      <c:pt idx="22">
                        <c:v>23.258588373771477</c:v>
                      </c:pt>
                      <c:pt idx="23">
                        <c:v>24.058829170493365</c:v>
                      </c:pt>
                      <c:pt idx="24">
                        <c:v>25.253118716438617</c:v>
                      </c:pt>
                      <c:pt idx="25">
                        <c:v>25.657067783954943</c:v>
                      </c:pt>
                      <c:pt idx="26">
                        <c:v>27.02951251400075</c:v>
                      </c:pt>
                      <c:pt idx="27">
                        <c:v>28.170675953351871</c:v>
                      </c:pt>
                      <c:pt idx="28">
                        <c:v>29.080804310765245</c:v>
                      </c:pt>
                      <c:pt idx="29">
                        <c:v>30.133817564043806</c:v>
                      </c:pt>
                      <c:pt idx="30">
                        <c:v>31.156081002279162</c:v>
                      </c:pt>
                      <c:pt idx="31">
                        <c:v>32.101159867308247</c:v>
                      </c:pt>
                      <c:pt idx="32">
                        <c:v>33.096922090408647</c:v>
                      </c:pt>
                      <c:pt idx="33">
                        <c:v>34.268550816811334</c:v>
                      </c:pt>
                      <c:pt idx="34">
                        <c:v>35.145404300819337</c:v>
                      </c:pt>
                      <c:pt idx="35">
                        <c:v>36.195922141300152</c:v>
                      </c:pt>
                      <c:pt idx="36">
                        <c:v>37.45333391380381</c:v>
                      </c:pt>
                      <c:pt idx="37">
                        <c:v>38.325554232826661</c:v>
                      </c:pt>
                      <c:pt idx="38">
                        <c:v>39.195670203910097</c:v>
                      </c:pt>
                      <c:pt idx="39">
                        <c:v>40.195435401573853</c:v>
                      </c:pt>
                      <c:pt idx="40">
                        <c:v>41.410882766488641</c:v>
                      </c:pt>
                      <c:pt idx="41">
                        <c:v>42.38638320284781</c:v>
                      </c:pt>
                      <c:pt idx="42">
                        <c:v>43.410377078631583</c:v>
                      </c:pt>
                      <c:pt idx="43">
                        <c:v>44.196651948353519</c:v>
                      </c:pt>
                      <c:pt idx="44">
                        <c:v>45.594543417882065</c:v>
                      </c:pt>
                      <c:pt idx="45">
                        <c:v>46.492960911257782</c:v>
                      </c:pt>
                      <c:pt idx="46">
                        <c:v>47.472870789587112</c:v>
                      </c:pt>
                      <c:pt idx="47">
                        <c:v>48.327272048437138</c:v>
                      </c:pt>
                      <c:pt idx="48">
                        <c:v>49.276362218903863</c:v>
                      </c:pt>
                      <c:pt idx="49">
                        <c:v>50.445261834066606</c:v>
                      </c:pt>
                      <c:pt idx="50">
                        <c:v>51.442712986683688</c:v>
                      </c:pt>
                      <c:pt idx="51">
                        <c:v>52.582992699892991</c:v>
                      </c:pt>
                      <c:pt idx="52">
                        <c:v>53.518845706600075</c:v>
                      </c:pt>
                      <c:pt idx="53">
                        <c:v>54.469976938831628</c:v>
                      </c:pt>
                      <c:pt idx="54">
                        <c:v>55.715908744206132</c:v>
                      </c:pt>
                      <c:pt idx="55">
                        <c:v>56.825374142569032</c:v>
                      </c:pt>
                      <c:pt idx="56">
                        <c:v>57.644667331519486</c:v>
                      </c:pt>
                      <c:pt idx="57">
                        <c:v>58.582612443340338</c:v>
                      </c:pt>
                      <c:pt idx="58">
                        <c:v>59.700988891545776</c:v>
                      </c:pt>
                      <c:pt idx="59">
                        <c:v>60.718114465819639</c:v>
                      </c:pt>
                      <c:pt idx="60">
                        <c:v>61.546239851092459</c:v>
                      </c:pt>
                      <c:pt idx="61">
                        <c:v>62.65134847774619</c:v>
                      </c:pt>
                      <c:pt idx="62">
                        <c:v>63.574054740213576</c:v>
                      </c:pt>
                      <c:pt idx="63">
                        <c:v>64.628619569102739</c:v>
                      </c:pt>
                      <c:pt idx="64">
                        <c:v>65.584341449590269</c:v>
                      </c:pt>
                      <c:pt idx="65">
                        <c:v>66.605964336587405</c:v>
                      </c:pt>
                      <c:pt idx="66">
                        <c:v>67.880548517317848</c:v>
                      </c:pt>
                      <c:pt idx="67">
                        <c:v>68.631771381205496</c:v>
                      </c:pt>
                      <c:pt idx="68">
                        <c:v>69.649145075303281</c:v>
                      </c:pt>
                      <c:pt idx="69">
                        <c:v>70.532356130418052</c:v>
                      </c:pt>
                      <c:pt idx="70">
                        <c:v>71.490420221952576</c:v>
                      </c:pt>
                      <c:pt idx="71">
                        <c:v>72.239582329736109</c:v>
                      </c:pt>
                      <c:pt idx="72">
                        <c:v>73.147142172307909</c:v>
                      </c:pt>
                      <c:pt idx="73">
                        <c:v>73.643541146404331</c:v>
                      </c:pt>
                      <c:pt idx="74">
                        <c:v>74.511599771258759</c:v>
                      </c:pt>
                      <c:pt idx="75">
                        <c:v>75.302705551419663</c:v>
                      </c:pt>
                      <c:pt idx="76">
                        <c:v>75.764100854362098</c:v>
                      </c:pt>
                      <c:pt idx="77">
                        <c:v>76.276079406884108</c:v>
                      </c:pt>
                      <c:pt idx="78">
                        <c:v>76.9442335262179</c:v>
                      </c:pt>
                      <c:pt idx="79">
                        <c:v>77.819081929373425</c:v>
                      </c:pt>
                      <c:pt idx="80">
                        <c:v>78.889670216163935</c:v>
                      </c:pt>
                      <c:pt idx="81">
                        <c:v>79.390864917279643</c:v>
                      </c:pt>
                      <c:pt idx="82">
                        <c:v>80.384600915022261</c:v>
                      </c:pt>
                      <c:pt idx="83">
                        <c:v>81.334420061884302</c:v>
                      </c:pt>
                      <c:pt idx="84">
                        <c:v>82.438190706252385</c:v>
                      </c:pt>
                      <c:pt idx="85">
                        <c:v>83.506854914855253</c:v>
                      </c:pt>
                      <c:pt idx="86">
                        <c:v>84.393078624927696</c:v>
                      </c:pt>
                      <c:pt idx="87">
                        <c:v>84.778107461204073</c:v>
                      </c:pt>
                      <c:pt idx="88">
                        <c:v>85.813954551835806</c:v>
                      </c:pt>
                      <c:pt idx="89">
                        <c:v>85.972655809840887</c:v>
                      </c:pt>
                      <c:pt idx="90">
                        <c:v>87.287853659294655</c:v>
                      </c:pt>
                      <c:pt idx="91">
                        <c:v>88.312954129512974</c:v>
                      </c:pt>
                      <c:pt idx="92">
                        <c:v>88.704856545770241</c:v>
                      </c:pt>
                      <c:pt idx="93">
                        <c:v>89.470662730468092</c:v>
                      </c:pt>
                      <c:pt idx="94">
                        <c:v>90.51570426244669</c:v>
                      </c:pt>
                      <c:pt idx="95">
                        <c:v>91.343229752687407</c:v>
                      </c:pt>
                      <c:pt idx="96">
                        <c:v>92.27848451923478</c:v>
                      </c:pt>
                      <c:pt idx="97">
                        <c:v>93.044608268794079</c:v>
                      </c:pt>
                      <c:pt idx="98">
                        <c:v>94.111942910329333</c:v>
                      </c:pt>
                      <c:pt idx="99">
                        <c:v>94.920013958657776</c:v>
                      </c:pt>
                      <c:pt idx="100">
                        <c:v>95.558743008963106</c:v>
                      </c:pt>
                      <c:pt idx="101">
                        <c:v>95.874444000788117</c:v>
                      </c:pt>
                      <c:pt idx="102">
                        <c:v>96.737609403024166</c:v>
                      </c:pt>
                      <c:pt idx="103">
                        <c:v>97.108445523906454</c:v>
                      </c:pt>
                      <c:pt idx="104">
                        <c:v>98.031147265021133</c:v>
                      </c:pt>
                      <c:pt idx="105">
                        <c:v>98.971689164991318</c:v>
                      </c:pt>
                      <c:pt idx="106">
                        <c:v>99.786820964607855</c:v>
                      </c:pt>
                      <c:pt idx="107">
                        <c:v>100.61101446851507</c:v>
                      </c:pt>
                      <c:pt idx="108">
                        <c:v>101.20422004982265</c:v>
                      </c:pt>
                      <c:pt idx="109">
                        <c:v>102.48163258642096</c:v>
                      </c:pt>
                      <c:pt idx="110">
                        <c:v>103.07942051517279</c:v>
                      </c:pt>
                      <c:pt idx="111">
                        <c:v>104.07336574594638</c:v>
                      </c:pt>
                      <c:pt idx="112">
                        <c:v>104.7571099036124</c:v>
                      </c:pt>
                      <c:pt idx="113">
                        <c:v>105.62811829008064</c:v>
                      </c:pt>
                      <c:pt idx="114">
                        <c:v>106.48360538241242</c:v>
                      </c:pt>
                      <c:pt idx="115">
                        <c:v>107.54398939561972</c:v>
                      </c:pt>
                      <c:pt idx="116">
                        <c:v>108.33370823269468</c:v>
                      </c:pt>
                      <c:pt idx="117">
                        <c:v>109.14359563428704</c:v>
                      </c:pt>
                      <c:pt idx="118">
                        <c:v>110.16447924246444</c:v>
                      </c:pt>
                      <c:pt idx="119">
                        <c:v>110.6556652875036</c:v>
                      </c:pt>
                      <c:pt idx="120">
                        <c:v>111.59978845847316</c:v>
                      </c:pt>
                      <c:pt idx="121">
                        <c:v>112.33096592999459</c:v>
                      </c:pt>
                      <c:pt idx="122">
                        <c:v>113.55249540378617</c:v>
                      </c:pt>
                      <c:pt idx="123">
                        <c:v>114.25972982605415</c:v>
                      </c:pt>
                      <c:pt idx="124">
                        <c:v>115.02394360311693</c:v>
                      </c:pt>
                      <c:pt idx="125">
                        <c:v>115.97782097163189</c:v>
                      </c:pt>
                      <c:pt idx="126">
                        <c:v>116.21866718307558</c:v>
                      </c:pt>
                      <c:pt idx="127">
                        <c:v>116.94179302208028</c:v>
                      </c:pt>
                      <c:pt idx="128">
                        <c:v>117.63166376975062</c:v>
                      </c:pt>
                      <c:pt idx="129">
                        <c:v>118.53986686106258</c:v>
                      </c:pt>
                      <c:pt idx="130">
                        <c:v>119.37079949102738</c:v>
                      </c:pt>
                      <c:pt idx="131">
                        <c:v>119.85241594459842</c:v>
                      </c:pt>
                      <c:pt idx="132">
                        <c:v>120.90144171631312</c:v>
                      </c:pt>
                      <c:pt idx="133">
                        <c:v>121.72879871302717</c:v>
                      </c:pt>
                      <c:pt idx="134">
                        <c:v>122.52284285284338</c:v>
                      </c:pt>
                      <c:pt idx="135">
                        <c:v>123.47813055146391</c:v>
                      </c:pt>
                      <c:pt idx="136">
                        <c:v>124.10739072723128</c:v>
                      </c:pt>
                      <c:pt idx="137">
                        <c:v>124.57659762148636</c:v>
                      </c:pt>
                      <c:pt idx="138">
                        <c:v>125.28093319733156</c:v>
                      </c:pt>
                      <c:pt idx="139">
                        <c:v>126.11136533131577</c:v>
                      </c:pt>
                      <c:pt idx="140">
                        <c:v>126.88860736919285</c:v>
                      </c:pt>
                      <c:pt idx="141">
                        <c:v>127.69513688938119</c:v>
                      </c:pt>
                      <c:pt idx="142">
                        <c:v>128.39561838054601</c:v>
                      </c:pt>
                      <c:pt idx="143">
                        <c:v>129.21786832261762</c:v>
                      </c:pt>
                      <c:pt idx="144">
                        <c:v>130.03090501406558</c:v>
                      </c:pt>
                      <c:pt idx="145">
                        <c:v>130.57608406472093</c:v>
                      </c:pt>
                      <c:pt idx="146">
                        <c:v>131.43784663381092</c:v>
                      </c:pt>
                      <c:pt idx="147">
                        <c:v>131.90846305163865</c:v>
                      </c:pt>
                      <c:pt idx="148">
                        <c:v>131.96245156843719</c:v>
                      </c:pt>
                      <c:pt idx="149">
                        <c:v>133.01243090437359</c:v>
                      </c:pt>
                      <c:pt idx="150">
                        <c:v>133.72284624552327</c:v>
                      </c:pt>
                      <c:pt idx="151">
                        <c:v>134.51554503142935</c:v>
                      </c:pt>
                      <c:pt idx="152">
                        <c:v>135.09853364549639</c:v>
                      </c:pt>
                      <c:pt idx="153">
                        <c:v>136.02370725496212</c:v>
                      </c:pt>
                      <c:pt idx="154">
                        <c:v>136.75455682051458</c:v>
                      </c:pt>
                      <c:pt idx="155">
                        <c:v>137.62723612236837</c:v>
                      </c:pt>
                      <c:pt idx="156">
                        <c:v>137.96853462725409</c:v>
                      </c:pt>
                      <c:pt idx="157">
                        <c:v>138.88561522150857</c:v>
                      </c:pt>
                      <c:pt idx="158">
                        <c:v>139.25802512421944</c:v>
                      </c:pt>
                      <c:pt idx="159">
                        <c:v>139.93313434931184</c:v>
                      </c:pt>
                      <c:pt idx="160">
                        <c:v>140.5151085305308</c:v>
                      </c:pt>
                      <c:pt idx="161">
                        <c:v>141.42410034909997</c:v>
                      </c:pt>
                      <c:pt idx="162">
                        <c:v>142.31926762558376</c:v>
                      </c:pt>
                      <c:pt idx="163">
                        <c:v>142.77474238850485</c:v>
                      </c:pt>
                      <c:pt idx="164">
                        <c:v>143.67025828192283</c:v>
                      </c:pt>
                      <c:pt idx="165">
                        <c:v>144.58884713526348</c:v>
                      </c:pt>
                      <c:pt idx="166">
                        <c:v>144.94039210599621</c:v>
                      </c:pt>
                      <c:pt idx="167">
                        <c:v>146.20318558515942</c:v>
                      </c:pt>
                      <c:pt idx="168">
                        <c:v>145.88940485263845</c:v>
                      </c:pt>
                      <c:pt idx="169">
                        <c:v>146.64563406429454</c:v>
                      </c:pt>
                      <c:pt idx="170">
                        <c:v>147.27108412177316</c:v>
                      </c:pt>
                      <c:pt idx="171">
                        <c:v>148.08942225170102</c:v>
                      </c:pt>
                      <c:pt idx="172">
                        <c:v>148.59175750756026</c:v>
                      </c:pt>
                      <c:pt idx="173">
                        <c:v>149.19442080961849</c:v>
                      </c:pt>
                      <c:pt idx="174">
                        <c:v>149.75219291971609</c:v>
                      </c:pt>
                      <c:pt idx="175">
                        <c:v>150.85796663931228</c:v>
                      </c:pt>
                      <c:pt idx="176">
                        <c:v>151.51312535377096</c:v>
                      </c:pt>
                      <c:pt idx="177">
                        <c:v>152.23564288310394</c:v>
                      </c:pt>
                      <c:pt idx="178">
                        <c:v>152.71472452038384</c:v>
                      </c:pt>
                      <c:pt idx="179">
                        <c:v>153.83905252103401</c:v>
                      </c:pt>
                      <c:pt idx="180">
                        <c:v>154.13100132983635</c:v>
                      </c:pt>
                      <c:pt idx="181">
                        <c:v>154.91387762052162</c:v>
                      </c:pt>
                      <c:pt idx="182">
                        <c:v>155.45541140135984</c:v>
                      </c:pt>
                      <c:pt idx="183">
                        <c:v>156.02470343292848</c:v>
                      </c:pt>
                      <c:pt idx="184">
                        <c:v>156.58864262008848</c:v>
                      </c:pt>
                      <c:pt idx="185">
                        <c:v>157.44736624528926</c:v>
                      </c:pt>
                      <c:pt idx="186">
                        <c:v>158.48169204515145</c:v>
                      </c:pt>
                      <c:pt idx="187">
                        <c:v>158.98559964476996</c:v>
                      </c:pt>
                      <c:pt idx="188">
                        <c:v>159.49291039361947</c:v>
                      </c:pt>
                      <c:pt idx="189">
                        <c:v>109.46240980101268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47D-4A6E-9071-770698403D10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S6(water)(DMTA)</c:v>
                </c:tx>
                <c:spPr>
                  <a:ln w="19050" cap="rnd" cmpd="sng" algn="ctr">
                    <a:solidFill>
                      <a:schemeClr val="accent5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'S6(water)(DMTA)'!$G$7:$G$194</c15:sqref>
                        </c15:formulaRef>
                      </c:ext>
                    </c:extLst>
                    <c:numCache>
                      <c:formatCode>General</c:formatCode>
                      <c:ptCount val="188"/>
                      <c:pt idx="0">
                        <c:v>0</c:v>
                      </c:pt>
                      <c:pt idx="1">
                        <c:v>8.2500000000000027E-5</c:v>
                      </c:pt>
                      <c:pt idx="2">
                        <c:v>1.6500000000000005E-4</c:v>
                      </c:pt>
                      <c:pt idx="3">
                        <c:v>2.5575000000000006E-4</c:v>
                      </c:pt>
                      <c:pt idx="4">
                        <c:v>3.3825000000000001E-4</c:v>
                      </c:pt>
                      <c:pt idx="5">
                        <c:v>4.2075000000000006E-4</c:v>
                      </c:pt>
                      <c:pt idx="6">
                        <c:v>5.0325000000000012E-4</c:v>
                      </c:pt>
                      <c:pt idx="7">
                        <c:v>5.9400000000000013E-4</c:v>
                      </c:pt>
                      <c:pt idx="8">
                        <c:v>6.7650000000000002E-4</c:v>
                      </c:pt>
                      <c:pt idx="9">
                        <c:v>7.5900000000000013E-4</c:v>
                      </c:pt>
                      <c:pt idx="10">
                        <c:v>8.4150000000000013E-4</c:v>
                      </c:pt>
                      <c:pt idx="11">
                        <c:v>9.3225000000000014E-4</c:v>
                      </c:pt>
                      <c:pt idx="12">
                        <c:v>1.01475E-3</c:v>
                      </c:pt>
                      <c:pt idx="13">
                        <c:v>1.0972500000000001E-3</c:v>
                      </c:pt>
                      <c:pt idx="14">
                        <c:v>1.1797500000000002E-3</c:v>
                      </c:pt>
                      <c:pt idx="15">
                        <c:v>1.2704999999999999E-3</c:v>
                      </c:pt>
                      <c:pt idx="16">
                        <c:v>1.353E-3</c:v>
                      </c:pt>
                      <c:pt idx="17">
                        <c:v>1.4355000000000001E-3</c:v>
                      </c:pt>
                      <c:pt idx="18">
                        <c:v>1.5180000000000003E-3</c:v>
                      </c:pt>
                      <c:pt idx="19">
                        <c:v>1.6087499999999999E-3</c:v>
                      </c:pt>
                      <c:pt idx="20">
                        <c:v>1.69125E-3</c:v>
                      </c:pt>
                      <c:pt idx="21">
                        <c:v>1.7737500000000004E-3</c:v>
                      </c:pt>
                      <c:pt idx="22">
                        <c:v>1.8562500000000005E-3</c:v>
                      </c:pt>
                      <c:pt idx="23">
                        <c:v>1.9470000000000002E-3</c:v>
                      </c:pt>
                      <c:pt idx="24">
                        <c:v>2.0295000000000001E-3</c:v>
                      </c:pt>
                      <c:pt idx="25">
                        <c:v>2.1120000000000002E-3</c:v>
                      </c:pt>
                      <c:pt idx="26">
                        <c:v>2.1945000000000003E-3</c:v>
                      </c:pt>
                      <c:pt idx="27">
                        <c:v>2.2852500000000004E-3</c:v>
                      </c:pt>
                      <c:pt idx="28">
                        <c:v>2.3677500000000005E-3</c:v>
                      </c:pt>
                      <c:pt idx="29">
                        <c:v>2.4502500000000002E-3</c:v>
                      </c:pt>
                      <c:pt idx="30">
                        <c:v>2.5327500000000003E-3</c:v>
                      </c:pt>
                      <c:pt idx="31">
                        <c:v>2.6235000000000004E-3</c:v>
                      </c:pt>
                      <c:pt idx="32">
                        <c:v>2.7060000000000001E-3</c:v>
                      </c:pt>
                      <c:pt idx="33">
                        <c:v>2.7885000000000006E-3</c:v>
                      </c:pt>
                      <c:pt idx="34">
                        <c:v>2.8710000000000003E-3</c:v>
                      </c:pt>
                      <c:pt idx="35">
                        <c:v>2.9617500000000004E-3</c:v>
                      </c:pt>
                      <c:pt idx="36">
                        <c:v>3.0442500000000001E-3</c:v>
                      </c:pt>
                      <c:pt idx="37">
                        <c:v>3.1267500000000002E-3</c:v>
                      </c:pt>
                      <c:pt idx="38">
                        <c:v>3.2092500000000003E-3</c:v>
                      </c:pt>
                      <c:pt idx="39">
                        <c:v>3.3000000000000008E-3</c:v>
                      </c:pt>
                      <c:pt idx="40">
                        <c:v>3.3825000000000001E-3</c:v>
                      </c:pt>
                      <c:pt idx="41">
                        <c:v>3.4650000000000002E-3</c:v>
                      </c:pt>
                      <c:pt idx="42">
                        <c:v>3.5475000000000007E-3</c:v>
                      </c:pt>
                      <c:pt idx="43">
                        <c:v>3.63825E-3</c:v>
                      </c:pt>
                      <c:pt idx="44">
                        <c:v>3.7207500000000005E-3</c:v>
                      </c:pt>
                      <c:pt idx="45">
                        <c:v>3.8032500000000002E-3</c:v>
                      </c:pt>
                      <c:pt idx="46">
                        <c:v>3.8857499999999999E-3</c:v>
                      </c:pt>
                      <c:pt idx="47">
                        <c:v>3.9765E-3</c:v>
                      </c:pt>
                      <c:pt idx="48">
                        <c:v>4.0590000000000001E-3</c:v>
                      </c:pt>
                      <c:pt idx="49">
                        <c:v>4.1415000000000002E-3</c:v>
                      </c:pt>
                      <c:pt idx="50">
                        <c:v>4.2240000000000003E-3</c:v>
                      </c:pt>
                      <c:pt idx="51">
                        <c:v>4.31475E-3</c:v>
                      </c:pt>
                      <c:pt idx="52">
                        <c:v>4.397250000000001E-3</c:v>
                      </c:pt>
                      <c:pt idx="53">
                        <c:v>4.4797500000000002E-3</c:v>
                      </c:pt>
                      <c:pt idx="54">
                        <c:v>4.5622500000000012E-3</c:v>
                      </c:pt>
                      <c:pt idx="55">
                        <c:v>4.6530000000000009E-3</c:v>
                      </c:pt>
                      <c:pt idx="56">
                        <c:v>4.735500000000001E-3</c:v>
                      </c:pt>
                      <c:pt idx="57">
                        <c:v>4.8180000000000011E-3</c:v>
                      </c:pt>
                      <c:pt idx="58">
                        <c:v>4.9005000000000012E-3</c:v>
                      </c:pt>
                      <c:pt idx="59">
                        <c:v>4.9912500000000018E-3</c:v>
                      </c:pt>
                      <c:pt idx="60">
                        <c:v>5.073750000000001E-3</c:v>
                      </c:pt>
                      <c:pt idx="61">
                        <c:v>5.1562500000000002E-3</c:v>
                      </c:pt>
                      <c:pt idx="62">
                        <c:v>5.2387500000000012E-3</c:v>
                      </c:pt>
                      <c:pt idx="63">
                        <c:v>5.3295E-3</c:v>
                      </c:pt>
                      <c:pt idx="64">
                        <c:v>5.4120000000000001E-3</c:v>
                      </c:pt>
                      <c:pt idx="65">
                        <c:v>5.4945000000000011E-3</c:v>
                      </c:pt>
                      <c:pt idx="66">
                        <c:v>5.5770000000000012E-3</c:v>
                      </c:pt>
                      <c:pt idx="67">
                        <c:v>5.66775E-3</c:v>
                      </c:pt>
                      <c:pt idx="68">
                        <c:v>5.750250000000001E-3</c:v>
                      </c:pt>
                      <c:pt idx="69">
                        <c:v>5.832750000000002E-3</c:v>
                      </c:pt>
                      <c:pt idx="70">
                        <c:v>5.9152500000000004E-3</c:v>
                      </c:pt>
                      <c:pt idx="71">
                        <c:v>6.0060000000000009E-3</c:v>
                      </c:pt>
                      <c:pt idx="72">
                        <c:v>6.088500000000001E-3</c:v>
                      </c:pt>
                      <c:pt idx="73">
                        <c:v>6.1709999999999994E-3</c:v>
                      </c:pt>
                      <c:pt idx="74">
                        <c:v>6.2535000000000004E-3</c:v>
                      </c:pt>
                      <c:pt idx="75">
                        <c:v>6.3442500000000001E-3</c:v>
                      </c:pt>
                      <c:pt idx="76">
                        <c:v>6.426750000000001E-3</c:v>
                      </c:pt>
                      <c:pt idx="77">
                        <c:v>6.5092500000000011E-3</c:v>
                      </c:pt>
                      <c:pt idx="78">
                        <c:v>6.5917500000000004E-3</c:v>
                      </c:pt>
                      <c:pt idx="79">
                        <c:v>6.6825000000000009E-3</c:v>
                      </c:pt>
                      <c:pt idx="80">
                        <c:v>6.7650000000000002E-3</c:v>
                      </c:pt>
                      <c:pt idx="81">
                        <c:v>6.8475000000000012E-3</c:v>
                      </c:pt>
                      <c:pt idx="82">
                        <c:v>6.9300000000000021E-3</c:v>
                      </c:pt>
                      <c:pt idx="83">
                        <c:v>7.0207500000000009E-3</c:v>
                      </c:pt>
                      <c:pt idx="84">
                        <c:v>7.1032500000000011E-3</c:v>
                      </c:pt>
                      <c:pt idx="85">
                        <c:v>7.1857500000000012E-3</c:v>
                      </c:pt>
                      <c:pt idx="86">
                        <c:v>7.2682500000000004E-3</c:v>
                      </c:pt>
                      <c:pt idx="87">
                        <c:v>7.359000000000001E-3</c:v>
                      </c:pt>
                      <c:pt idx="88">
                        <c:v>7.4415000000000011E-3</c:v>
                      </c:pt>
                      <c:pt idx="89">
                        <c:v>7.5240000000000003E-3</c:v>
                      </c:pt>
                      <c:pt idx="90">
                        <c:v>7.6065000000000004E-3</c:v>
                      </c:pt>
                      <c:pt idx="91">
                        <c:v>7.6972500000000018E-3</c:v>
                      </c:pt>
                      <c:pt idx="92">
                        <c:v>7.7797500000000011E-3</c:v>
                      </c:pt>
                      <c:pt idx="93">
                        <c:v>7.8622500000000012E-3</c:v>
                      </c:pt>
                      <c:pt idx="94">
                        <c:v>7.9447500000000022E-3</c:v>
                      </c:pt>
                      <c:pt idx="95">
                        <c:v>8.035500000000001E-3</c:v>
                      </c:pt>
                      <c:pt idx="96">
                        <c:v>8.118000000000002E-3</c:v>
                      </c:pt>
                      <c:pt idx="97">
                        <c:v>8.2005000000000012E-3</c:v>
                      </c:pt>
                      <c:pt idx="98">
                        <c:v>8.2830000000000004E-3</c:v>
                      </c:pt>
                      <c:pt idx="99">
                        <c:v>8.373750000000001E-3</c:v>
                      </c:pt>
                      <c:pt idx="100">
                        <c:v>8.4562500000000002E-3</c:v>
                      </c:pt>
                      <c:pt idx="101">
                        <c:v>8.5387499999999995E-3</c:v>
                      </c:pt>
                      <c:pt idx="102">
                        <c:v>8.6212500000000004E-3</c:v>
                      </c:pt>
                      <c:pt idx="103">
                        <c:v>8.712000000000001E-3</c:v>
                      </c:pt>
                      <c:pt idx="104">
                        <c:v>8.794500000000002E-3</c:v>
                      </c:pt>
                      <c:pt idx="105">
                        <c:v>8.8770000000000012E-3</c:v>
                      </c:pt>
                      <c:pt idx="106">
                        <c:v>8.9595000000000004E-3</c:v>
                      </c:pt>
                      <c:pt idx="107">
                        <c:v>9.050250000000001E-3</c:v>
                      </c:pt>
                      <c:pt idx="108">
                        <c:v>9.1327500000000002E-3</c:v>
                      </c:pt>
                      <c:pt idx="109">
                        <c:v>9.2152500000000012E-3</c:v>
                      </c:pt>
                      <c:pt idx="110">
                        <c:v>9.2977500000000005E-3</c:v>
                      </c:pt>
                      <c:pt idx="111">
                        <c:v>9.388500000000001E-3</c:v>
                      </c:pt>
                      <c:pt idx="112">
                        <c:v>9.471000000000002E-3</c:v>
                      </c:pt>
                      <c:pt idx="113">
                        <c:v>9.5535000000000012E-3</c:v>
                      </c:pt>
                      <c:pt idx="114">
                        <c:v>9.6360000000000022E-3</c:v>
                      </c:pt>
                      <c:pt idx="115">
                        <c:v>9.726750000000001E-3</c:v>
                      </c:pt>
                      <c:pt idx="116">
                        <c:v>9.809250000000002E-3</c:v>
                      </c:pt>
                      <c:pt idx="117">
                        <c:v>9.891750000000003E-3</c:v>
                      </c:pt>
                      <c:pt idx="118">
                        <c:v>9.9825000000000001E-3</c:v>
                      </c:pt>
                      <c:pt idx="119">
                        <c:v>1.0065000000000001E-2</c:v>
                      </c:pt>
                      <c:pt idx="120">
                        <c:v>1.01475E-2</c:v>
                      </c:pt>
                      <c:pt idx="121">
                        <c:v>1.023E-2</c:v>
                      </c:pt>
                      <c:pt idx="122">
                        <c:v>1.03125E-2</c:v>
                      </c:pt>
                      <c:pt idx="123">
                        <c:v>1.0403250000000001E-2</c:v>
                      </c:pt>
                      <c:pt idx="124">
                        <c:v>1.0485750000000002E-2</c:v>
                      </c:pt>
                      <c:pt idx="125">
                        <c:v>1.0568250000000001E-2</c:v>
                      </c:pt>
                      <c:pt idx="126">
                        <c:v>1.0650750000000002E-2</c:v>
                      </c:pt>
                      <c:pt idx="127">
                        <c:v>1.0741500000000001E-2</c:v>
                      </c:pt>
                      <c:pt idx="128">
                        <c:v>1.0824E-2</c:v>
                      </c:pt>
                      <c:pt idx="129">
                        <c:v>1.0906500000000001E-2</c:v>
                      </c:pt>
                      <c:pt idx="130">
                        <c:v>1.0989000000000002E-2</c:v>
                      </c:pt>
                      <c:pt idx="131">
                        <c:v>1.1079750000000001E-2</c:v>
                      </c:pt>
                      <c:pt idx="132">
                        <c:v>1.1162250000000002E-2</c:v>
                      </c:pt>
                      <c:pt idx="133">
                        <c:v>1.1244750000000001E-2</c:v>
                      </c:pt>
                      <c:pt idx="134">
                        <c:v>1.1327250000000001E-2</c:v>
                      </c:pt>
                      <c:pt idx="135">
                        <c:v>1.1418000000000001E-2</c:v>
                      </c:pt>
                      <c:pt idx="136">
                        <c:v>1.1500500000000002E-2</c:v>
                      </c:pt>
                      <c:pt idx="137">
                        <c:v>1.1583000000000003E-2</c:v>
                      </c:pt>
                      <c:pt idx="138">
                        <c:v>1.1665500000000004E-2</c:v>
                      </c:pt>
                      <c:pt idx="139">
                        <c:v>1.1756250000000001E-2</c:v>
                      </c:pt>
                      <c:pt idx="140">
                        <c:v>1.183875E-2</c:v>
                      </c:pt>
                      <c:pt idx="141">
                        <c:v>1.1921250000000001E-2</c:v>
                      </c:pt>
                      <c:pt idx="142">
                        <c:v>1.2003750000000002E-2</c:v>
                      </c:pt>
                      <c:pt idx="143">
                        <c:v>1.2094499999999999E-2</c:v>
                      </c:pt>
                      <c:pt idx="144">
                        <c:v>1.2177E-2</c:v>
                      </c:pt>
                      <c:pt idx="145">
                        <c:v>1.2259500000000001E-2</c:v>
                      </c:pt>
                      <c:pt idx="146">
                        <c:v>1.2341999999999999E-2</c:v>
                      </c:pt>
                      <c:pt idx="147">
                        <c:v>1.2432750000000003E-2</c:v>
                      </c:pt>
                      <c:pt idx="148">
                        <c:v>1.2515250000000002E-2</c:v>
                      </c:pt>
                      <c:pt idx="149">
                        <c:v>1.2597750000000003E-2</c:v>
                      </c:pt>
                      <c:pt idx="150">
                        <c:v>1.2680250000000002E-2</c:v>
                      </c:pt>
                      <c:pt idx="151">
                        <c:v>1.2771000000000001E-2</c:v>
                      </c:pt>
                      <c:pt idx="152">
                        <c:v>1.2853500000000002E-2</c:v>
                      </c:pt>
                      <c:pt idx="153">
                        <c:v>1.2936000000000003E-2</c:v>
                      </c:pt>
                      <c:pt idx="154">
                        <c:v>1.3018500000000002E-2</c:v>
                      </c:pt>
                      <c:pt idx="155">
                        <c:v>1.3109249999999999E-2</c:v>
                      </c:pt>
                      <c:pt idx="156">
                        <c:v>1.319175E-2</c:v>
                      </c:pt>
                      <c:pt idx="157">
                        <c:v>1.3274250000000001E-2</c:v>
                      </c:pt>
                      <c:pt idx="158">
                        <c:v>1.3356750000000002E-2</c:v>
                      </c:pt>
                      <c:pt idx="159">
                        <c:v>1.3447500000000003E-2</c:v>
                      </c:pt>
                      <c:pt idx="160">
                        <c:v>1.353E-2</c:v>
                      </c:pt>
                      <c:pt idx="161">
                        <c:v>1.3612500000000001E-2</c:v>
                      </c:pt>
                      <c:pt idx="162">
                        <c:v>1.3695000000000002E-2</c:v>
                      </c:pt>
                      <c:pt idx="163">
                        <c:v>1.3785750000000001E-2</c:v>
                      </c:pt>
                      <c:pt idx="164">
                        <c:v>1.3868250000000002E-2</c:v>
                      </c:pt>
                      <c:pt idx="165">
                        <c:v>1.3950750000000003E-2</c:v>
                      </c:pt>
                      <c:pt idx="166">
                        <c:v>1.4033250000000002E-2</c:v>
                      </c:pt>
                      <c:pt idx="167">
                        <c:v>1.4124000000000001E-2</c:v>
                      </c:pt>
                      <c:pt idx="168">
                        <c:v>1.4206500000000002E-2</c:v>
                      </c:pt>
                      <c:pt idx="169">
                        <c:v>1.4289000000000001E-2</c:v>
                      </c:pt>
                      <c:pt idx="170">
                        <c:v>1.4371500000000002E-2</c:v>
                      </c:pt>
                      <c:pt idx="171">
                        <c:v>1.4462250000000003E-2</c:v>
                      </c:pt>
                      <c:pt idx="172">
                        <c:v>1.4544750000000002E-2</c:v>
                      </c:pt>
                      <c:pt idx="173">
                        <c:v>1.4627250000000003E-2</c:v>
                      </c:pt>
                      <c:pt idx="174">
                        <c:v>1.4718000000000002E-2</c:v>
                      </c:pt>
                      <c:pt idx="175">
                        <c:v>1.4800500000000001E-2</c:v>
                      </c:pt>
                      <c:pt idx="176">
                        <c:v>1.4883000000000002E-2</c:v>
                      </c:pt>
                      <c:pt idx="177">
                        <c:v>1.4965500000000003E-2</c:v>
                      </c:pt>
                      <c:pt idx="178">
                        <c:v>1.5048000000000001E-2</c:v>
                      </c:pt>
                      <c:pt idx="179">
                        <c:v>1.5138750000000001E-2</c:v>
                      </c:pt>
                      <c:pt idx="180">
                        <c:v>1.5221250000000002E-2</c:v>
                      </c:pt>
                      <c:pt idx="181">
                        <c:v>1.530375E-2</c:v>
                      </c:pt>
                      <c:pt idx="182">
                        <c:v>1.5394500000000004E-2</c:v>
                      </c:pt>
                      <c:pt idx="183">
                        <c:v>1.5477000000000001E-2</c:v>
                      </c:pt>
                      <c:pt idx="184">
                        <c:v>1.5559500000000002E-2</c:v>
                      </c:pt>
                      <c:pt idx="185">
                        <c:v>1.5642000000000003E-2</c:v>
                      </c:pt>
                      <c:pt idx="186">
                        <c:v>1.5724500000000002E-2</c:v>
                      </c:pt>
                      <c:pt idx="187">
                        <c:v>1.5782250000000001E-2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'S6(water)(DMTA)'!$F$7:$F$194</c15:sqref>
                        </c15:formulaRef>
                      </c:ext>
                    </c:extLst>
                    <c:numCache>
                      <c:formatCode>General</c:formatCode>
                      <c:ptCount val="188"/>
                      <c:pt idx="0">
                        <c:v>0.39787014218515798</c:v>
                      </c:pt>
                      <c:pt idx="1">
                        <c:v>1.223936423459639</c:v>
                      </c:pt>
                      <c:pt idx="2">
                        <c:v>2.7599246270934454</c:v>
                      </c:pt>
                      <c:pt idx="3">
                        <c:v>2.9835280436283034</c:v>
                      </c:pt>
                      <c:pt idx="4">
                        <c:v>4.4501965354386703</c:v>
                      </c:pt>
                      <c:pt idx="5">
                        <c:v>5.8587089828682348</c:v>
                      </c:pt>
                      <c:pt idx="6">
                        <c:v>6.6732303876084051</c:v>
                      </c:pt>
                      <c:pt idx="7">
                        <c:v>7.6975453639563183</c:v>
                      </c:pt>
                      <c:pt idx="8">
                        <c:v>9.8348077604248871</c:v>
                      </c:pt>
                      <c:pt idx="9">
                        <c:v>10.245820646955268</c:v>
                      </c:pt>
                      <c:pt idx="10">
                        <c:v>11.968535426219308</c:v>
                      </c:pt>
                      <c:pt idx="11">
                        <c:v>12.873657076026076</c:v>
                      </c:pt>
                      <c:pt idx="12">
                        <c:v>14.074217106934459</c:v>
                      </c:pt>
                      <c:pt idx="13">
                        <c:v>15.211171233349779</c:v>
                      </c:pt>
                      <c:pt idx="14">
                        <c:v>16.491607613296974</c:v>
                      </c:pt>
                      <c:pt idx="15">
                        <c:v>17.918192809758938</c:v>
                      </c:pt>
                      <c:pt idx="16">
                        <c:v>19.170811593862261</c:v>
                      </c:pt>
                      <c:pt idx="17">
                        <c:v>20.299108094470025</c:v>
                      </c:pt>
                      <c:pt idx="18">
                        <c:v>21.645407817890412</c:v>
                      </c:pt>
                      <c:pt idx="19">
                        <c:v>22.86730088568012</c:v>
                      </c:pt>
                      <c:pt idx="20">
                        <c:v>24.103002994778688</c:v>
                      </c:pt>
                      <c:pt idx="21">
                        <c:v>24.659616193634829</c:v>
                      </c:pt>
                      <c:pt idx="22">
                        <c:v>25.958669377561861</c:v>
                      </c:pt>
                      <c:pt idx="23">
                        <c:v>28.038614660575327</c:v>
                      </c:pt>
                      <c:pt idx="24">
                        <c:v>28.72478727894951</c:v>
                      </c:pt>
                      <c:pt idx="25">
                        <c:v>30.117433789748109</c:v>
                      </c:pt>
                      <c:pt idx="26">
                        <c:v>31.454809451506534</c:v>
                      </c:pt>
                      <c:pt idx="27">
                        <c:v>33.048642563014987</c:v>
                      </c:pt>
                      <c:pt idx="28">
                        <c:v>33.610456232004893</c:v>
                      </c:pt>
                      <c:pt idx="29">
                        <c:v>35.295328202655476</c:v>
                      </c:pt>
                      <c:pt idx="30">
                        <c:v>36.924930221062446</c:v>
                      </c:pt>
                      <c:pt idx="31">
                        <c:v>37.759684847083399</c:v>
                      </c:pt>
                      <c:pt idx="32">
                        <c:v>38.895277554984808</c:v>
                      </c:pt>
                      <c:pt idx="33">
                        <c:v>39.876324336542318</c:v>
                      </c:pt>
                      <c:pt idx="34">
                        <c:v>41.916780892599562</c:v>
                      </c:pt>
                      <c:pt idx="35">
                        <c:v>41.672685166582561</c:v>
                      </c:pt>
                      <c:pt idx="36">
                        <c:v>44.515842019701203</c:v>
                      </c:pt>
                      <c:pt idx="37">
                        <c:v>44.909136872936621</c:v>
                      </c:pt>
                      <c:pt idx="38">
                        <c:v>46.34245308046237</c:v>
                      </c:pt>
                      <c:pt idx="39">
                        <c:v>47.41975502619588</c:v>
                      </c:pt>
                      <c:pt idx="40">
                        <c:v>48.864038542426677</c:v>
                      </c:pt>
                      <c:pt idx="41">
                        <c:v>50.195192822883122</c:v>
                      </c:pt>
                      <c:pt idx="42">
                        <c:v>51.27806893150867</c:v>
                      </c:pt>
                      <c:pt idx="43">
                        <c:v>52.609066011603488</c:v>
                      </c:pt>
                      <c:pt idx="44">
                        <c:v>53.642270730360636</c:v>
                      </c:pt>
                      <c:pt idx="45">
                        <c:v>54.90164291880599</c:v>
                      </c:pt>
                      <c:pt idx="46">
                        <c:v>56.218925465023389</c:v>
                      </c:pt>
                      <c:pt idx="47">
                        <c:v>57.434040840522783</c:v>
                      </c:pt>
                      <c:pt idx="48">
                        <c:v>58.938855971745319</c:v>
                      </c:pt>
                      <c:pt idx="49">
                        <c:v>60.02720737288832</c:v>
                      </c:pt>
                      <c:pt idx="50">
                        <c:v>61.272767596718815</c:v>
                      </c:pt>
                      <c:pt idx="51">
                        <c:v>62.61475892769942</c:v>
                      </c:pt>
                      <c:pt idx="52">
                        <c:v>63.868605934351734</c:v>
                      </c:pt>
                      <c:pt idx="53">
                        <c:v>64.615029715730529</c:v>
                      </c:pt>
                      <c:pt idx="54">
                        <c:v>65.565554321955361</c:v>
                      </c:pt>
                      <c:pt idx="55">
                        <c:v>67.111683352542215</c:v>
                      </c:pt>
                      <c:pt idx="56">
                        <c:v>67.990553937721728</c:v>
                      </c:pt>
                      <c:pt idx="57">
                        <c:v>68.524748781955552</c:v>
                      </c:pt>
                      <c:pt idx="58">
                        <c:v>69.475383162365816</c:v>
                      </c:pt>
                      <c:pt idx="59">
                        <c:v>71.209135989729361</c:v>
                      </c:pt>
                      <c:pt idx="60">
                        <c:v>72.195682552359301</c:v>
                      </c:pt>
                      <c:pt idx="61">
                        <c:v>73.791681416029036</c:v>
                      </c:pt>
                      <c:pt idx="62">
                        <c:v>74.375701635591639</c:v>
                      </c:pt>
                      <c:pt idx="63">
                        <c:v>75.235469039734866</c:v>
                      </c:pt>
                      <c:pt idx="64">
                        <c:v>76.13669852705155</c:v>
                      </c:pt>
                      <c:pt idx="65">
                        <c:v>77.200665011377964</c:v>
                      </c:pt>
                      <c:pt idx="66">
                        <c:v>78.132321182053758</c:v>
                      </c:pt>
                      <c:pt idx="67">
                        <c:v>78.961975030328389</c:v>
                      </c:pt>
                      <c:pt idx="68">
                        <c:v>79.924072390152602</c:v>
                      </c:pt>
                      <c:pt idx="69">
                        <c:v>80.610482332578641</c:v>
                      </c:pt>
                      <c:pt idx="70">
                        <c:v>81.374157836824935</c:v>
                      </c:pt>
                      <c:pt idx="71">
                        <c:v>83.375968519851213</c:v>
                      </c:pt>
                      <c:pt idx="72">
                        <c:v>84.026716442080314</c:v>
                      </c:pt>
                      <c:pt idx="73">
                        <c:v>85.32276361711483</c:v>
                      </c:pt>
                      <c:pt idx="74">
                        <c:v>85.631720916820811</c:v>
                      </c:pt>
                      <c:pt idx="75">
                        <c:v>86.679757199878111</c:v>
                      </c:pt>
                      <c:pt idx="76">
                        <c:v>87.794026525724917</c:v>
                      </c:pt>
                      <c:pt idx="77">
                        <c:v>88.891824792832381</c:v>
                      </c:pt>
                      <c:pt idx="78">
                        <c:v>90.122057113138752</c:v>
                      </c:pt>
                      <c:pt idx="79">
                        <c:v>91.090461370262929</c:v>
                      </c:pt>
                      <c:pt idx="80">
                        <c:v>91.863118426047834</c:v>
                      </c:pt>
                      <c:pt idx="81">
                        <c:v>92.715822418651655</c:v>
                      </c:pt>
                      <c:pt idx="82">
                        <c:v>93.940875415622315</c:v>
                      </c:pt>
                      <c:pt idx="83">
                        <c:v>94.711105270262024</c:v>
                      </c:pt>
                      <c:pt idx="84">
                        <c:v>95.445495658320354</c:v>
                      </c:pt>
                      <c:pt idx="85">
                        <c:v>96.022787992994012</c:v>
                      </c:pt>
                      <c:pt idx="86">
                        <c:v>97.358515686197265</c:v>
                      </c:pt>
                      <c:pt idx="87">
                        <c:v>98.768920712327528</c:v>
                      </c:pt>
                      <c:pt idx="88">
                        <c:v>99.779457235305372</c:v>
                      </c:pt>
                      <c:pt idx="89">
                        <c:v>100.721150675228</c:v>
                      </c:pt>
                      <c:pt idx="90">
                        <c:v>101.19412178992013</c:v>
                      </c:pt>
                      <c:pt idx="91">
                        <c:v>101.64251401071155</c:v>
                      </c:pt>
                      <c:pt idx="92">
                        <c:v>103.32362030937463</c:v>
                      </c:pt>
                      <c:pt idx="93">
                        <c:v>104.0975031165861</c:v>
                      </c:pt>
                      <c:pt idx="94">
                        <c:v>104.91837497893451</c:v>
                      </c:pt>
                      <c:pt idx="95">
                        <c:v>105.83331726686882</c:v>
                      </c:pt>
                      <c:pt idx="96">
                        <c:v>107.08743277400035</c:v>
                      </c:pt>
                      <c:pt idx="97">
                        <c:v>107.74040594406479</c:v>
                      </c:pt>
                      <c:pt idx="98">
                        <c:v>109.14646709822068</c:v>
                      </c:pt>
                      <c:pt idx="99">
                        <c:v>110.23570361763196</c:v>
                      </c:pt>
                      <c:pt idx="100">
                        <c:v>111.647567276347</c:v>
                      </c:pt>
                      <c:pt idx="101">
                        <c:v>112.04725920719976</c:v>
                      </c:pt>
                      <c:pt idx="102">
                        <c:v>112.66221019681655</c:v>
                      </c:pt>
                      <c:pt idx="103">
                        <c:v>114.29267437648129</c:v>
                      </c:pt>
                      <c:pt idx="104">
                        <c:v>114.36721029877192</c:v>
                      </c:pt>
                      <c:pt idx="105">
                        <c:v>115.13976953670412</c:v>
                      </c:pt>
                      <c:pt idx="106">
                        <c:v>116.72903119464468</c:v>
                      </c:pt>
                      <c:pt idx="107">
                        <c:v>117.61529706839815</c:v>
                      </c:pt>
                      <c:pt idx="108">
                        <c:v>118.57587912053475</c:v>
                      </c:pt>
                      <c:pt idx="109">
                        <c:v>119.59178278075468</c:v>
                      </c:pt>
                      <c:pt idx="110">
                        <c:v>120.75406272465044</c:v>
                      </c:pt>
                      <c:pt idx="111">
                        <c:v>121.58026033225929</c:v>
                      </c:pt>
                      <c:pt idx="112">
                        <c:v>122.82563963271062</c:v>
                      </c:pt>
                      <c:pt idx="113">
                        <c:v>123.13855064731722</c:v>
                      </c:pt>
                      <c:pt idx="114">
                        <c:v>124.87816952207874</c:v>
                      </c:pt>
                      <c:pt idx="115">
                        <c:v>126.08584048634005</c:v>
                      </c:pt>
                      <c:pt idx="116">
                        <c:v>127.06699411789288</c:v>
                      </c:pt>
                      <c:pt idx="117">
                        <c:v>127.70611195090005</c:v>
                      </c:pt>
                      <c:pt idx="118">
                        <c:v>129.19859765683495</c:v>
                      </c:pt>
                      <c:pt idx="119">
                        <c:v>130.13334627393689</c:v>
                      </c:pt>
                      <c:pt idx="120">
                        <c:v>131.14829973118896</c:v>
                      </c:pt>
                      <c:pt idx="121">
                        <c:v>132.05302399912171</c:v>
                      </c:pt>
                      <c:pt idx="122">
                        <c:v>133.19253124696647</c:v>
                      </c:pt>
                      <c:pt idx="123">
                        <c:v>134.1450577363247</c:v>
                      </c:pt>
                      <c:pt idx="124">
                        <c:v>135.108284438867</c:v>
                      </c:pt>
                      <c:pt idx="125">
                        <c:v>136.13794243814175</c:v>
                      </c:pt>
                      <c:pt idx="126">
                        <c:v>136.65154766132022</c:v>
                      </c:pt>
                      <c:pt idx="127">
                        <c:v>138.15975860700877</c:v>
                      </c:pt>
                      <c:pt idx="128">
                        <c:v>138.90010301079022</c:v>
                      </c:pt>
                      <c:pt idx="129">
                        <c:v>139.89462797139458</c:v>
                      </c:pt>
                      <c:pt idx="130">
                        <c:v>141.05501298301846</c:v>
                      </c:pt>
                      <c:pt idx="131">
                        <c:v>142.07267187936262</c:v>
                      </c:pt>
                      <c:pt idx="132">
                        <c:v>142.943541720236</c:v>
                      </c:pt>
                      <c:pt idx="133">
                        <c:v>143.79250703050127</c:v>
                      </c:pt>
                      <c:pt idx="134">
                        <c:v>145.32931183254752</c:v>
                      </c:pt>
                      <c:pt idx="135">
                        <c:v>145.2818148657916</c:v>
                      </c:pt>
                      <c:pt idx="136">
                        <c:v>146.51802436921923</c:v>
                      </c:pt>
                      <c:pt idx="137">
                        <c:v>147.84008998910826</c:v>
                      </c:pt>
                      <c:pt idx="138">
                        <c:v>148.59338244141497</c:v>
                      </c:pt>
                      <c:pt idx="139">
                        <c:v>149.46641888217553</c:v>
                      </c:pt>
                      <c:pt idx="140">
                        <c:v>150.80576308310077</c:v>
                      </c:pt>
                      <c:pt idx="141">
                        <c:v>151.74753714559853</c:v>
                      </c:pt>
                      <c:pt idx="142">
                        <c:v>152.93817773437175</c:v>
                      </c:pt>
                      <c:pt idx="143">
                        <c:v>153.64086049091924</c:v>
                      </c:pt>
                      <c:pt idx="144">
                        <c:v>154.7711914154543</c:v>
                      </c:pt>
                      <c:pt idx="145">
                        <c:v>155.52319336452993</c:v>
                      </c:pt>
                      <c:pt idx="146">
                        <c:v>156.63187984469067</c:v>
                      </c:pt>
                      <c:pt idx="147">
                        <c:v>157.08674687819416</c:v>
                      </c:pt>
                      <c:pt idx="148">
                        <c:v>158.15168193941128</c:v>
                      </c:pt>
                      <c:pt idx="149">
                        <c:v>158.34069014187386</c:v>
                      </c:pt>
                      <c:pt idx="150">
                        <c:v>159.67417880731682</c:v>
                      </c:pt>
                      <c:pt idx="151">
                        <c:v>160.66062867755883</c:v>
                      </c:pt>
                      <c:pt idx="152">
                        <c:v>161.21786399979771</c:v>
                      </c:pt>
                      <c:pt idx="153">
                        <c:v>162.61573639629489</c:v>
                      </c:pt>
                      <c:pt idx="154">
                        <c:v>163.4664724724332</c:v>
                      </c:pt>
                      <c:pt idx="155">
                        <c:v>164.69453078077686</c:v>
                      </c:pt>
                      <c:pt idx="156">
                        <c:v>165.42963110810564</c:v>
                      </c:pt>
                      <c:pt idx="157">
                        <c:v>166.41383180463626</c:v>
                      </c:pt>
                      <c:pt idx="158">
                        <c:v>167.25724228637435</c:v>
                      </c:pt>
                      <c:pt idx="159">
                        <c:v>167.98862174041199</c:v>
                      </c:pt>
                      <c:pt idx="160">
                        <c:v>169.22251278019684</c:v>
                      </c:pt>
                      <c:pt idx="161">
                        <c:v>168.93532994129851</c:v>
                      </c:pt>
                      <c:pt idx="162">
                        <c:v>170.37717785090072</c:v>
                      </c:pt>
                      <c:pt idx="163">
                        <c:v>171.08466247894023</c:v>
                      </c:pt>
                      <c:pt idx="164">
                        <c:v>171.71372129732561</c:v>
                      </c:pt>
                      <c:pt idx="165">
                        <c:v>172.61415423683005</c:v>
                      </c:pt>
                      <c:pt idx="166">
                        <c:v>174.07380150987566</c:v>
                      </c:pt>
                      <c:pt idx="167">
                        <c:v>174.90688870197991</c:v>
                      </c:pt>
                      <c:pt idx="168">
                        <c:v>175.58951751196878</c:v>
                      </c:pt>
                      <c:pt idx="169">
                        <c:v>176.37755140631438</c:v>
                      </c:pt>
                      <c:pt idx="170">
                        <c:v>177.14922550708641</c:v>
                      </c:pt>
                      <c:pt idx="171">
                        <c:v>178.27683225573995</c:v>
                      </c:pt>
                      <c:pt idx="172">
                        <c:v>179.17362674135074</c:v>
                      </c:pt>
                      <c:pt idx="173">
                        <c:v>179.94333520544973</c:v>
                      </c:pt>
                      <c:pt idx="174">
                        <c:v>180.91407372636885</c:v>
                      </c:pt>
                      <c:pt idx="175">
                        <c:v>182.01661238022677</c:v>
                      </c:pt>
                      <c:pt idx="176">
                        <c:v>183.06684345032983</c:v>
                      </c:pt>
                      <c:pt idx="177">
                        <c:v>183.5247011898804</c:v>
                      </c:pt>
                      <c:pt idx="178">
                        <c:v>184.0076955718711</c:v>
                      </c:pt>
                      <c:pt idx="179">
                        <c:v>185.23478119974237</c:v>
                      </c:pt>
                      <c:pt idx="180">
                        <c:v>185.88449707708773</c:v>
                      </c:pt>
                      <c:pt idx="181">
                        <c:v>187.31018375596827</c:v>
                      </c:pt>
                      <c:pt idx="182">
                        <c:v>187.88446730811106</c:v>
                      </c:pt>
                      <c:pt idx="183">
                        <c:v>188.58210599468731</c:v>
                      </c:pt>
                      <c:pt idx="184">
                        <c:v>188.75347774806693</c:v>
                      </c:pt>
                      <c:pt idx="185">
                        <c:v>184.66257146795846</c:v>
                      </c:pt>
                      <c:pt idx="186">
                        <c:v>184.97249038202807</c:v>
                      </c:pt>
                      <c:pt idx="187">
                        <c:v>100.42354082026776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47D-4A6E-9071-770698403D10}"/>
                  </c:ext>
                </c:extLst>
              </c15:ser>
            </c15:filteredScatterSeries>
          </c:ext>
        </c:extLst>
      </c:scatterChart>
      <c:valAx>
        <c:axId val="225847888"/>
        <c:scaling>
          <c:orientation val="minMax"/>
          <c:max val="2.1000000000000005E-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48280"/>
        <c:crosses val="autoZero"/>
        <c:crossBetween val="midCat"/>
      </c:valAx>
      <c:valAx>
        <c:axId val="225848280"/>
        <c:scaling>
          <c:orientation val="minMax"/>
          <c:max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Stress (MPa)</a:t>
                </a:r>
              </a:p>
            </c:rich>
          </c:tx>
          <c:layout>
            <c:manualLayout>
              <c:xMode val="edge"/>
              <c:yMode val="edge"/>
              <c:x val="1.0974576696201504E-2"/>
              <c:y val="0.3225507875651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4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49364443118416"/>
          <c:y val="0.9052579443038683"/>
          <c:w val="0.41219186049025586"/>
          <c:h val="6.3536749772545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 (CNT-Al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3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1.7587500000000001E-5</c:v>
                </c:pt>
                <c:pt idx="25">
                  <c:v>9.673125000000001E-5</c:v>
                </c:pt>
                <c:pt idx="26">
                  <c:v>1.7587500000000003E-4</c:v>
                </c:pt>
                <c:pt idx="27">
                  <c:v>2.5501875000000002E-4</c:v>
                </c:pt>
                <c:pt idx="28">
                  <c:v>3.341625E-4</c:v>
                </c:pt>
                <c:pt idx="29">
                  <c:v>4.2210000000000012E-4</c:v>
                </c:pt>
                <c:pt idx="30">
                  <c:v>5.0124375000000011E-4</c:v>
                </c:pt>
                <c:pt idx="31">
                  <c:v>5.8038750000000009E-4</c:v>
                </c:pt>
                <c:pt idx="32">
                  <c:v>6.5953124999999996E-4</c:v>
                </c:pt>
                <c:pt idx="33">
                  <c:v>7.3867500000000005E-4</c:v>
                </c:pt>
                <c:pt idx="34">
                  <c:v>8.1781875000000014E-4</c:v>
                </c:pt>
                <c:pt idx="35">
                  <c:v>9.0575625000000005E-4</c:v>
                </c:pt>
                <c:pt idx="36">
                  <c:v>9.8490000000000014E-4</c:v>
                </c:pt>
                <c:pt idx="37">
                  <c:v>1.06404375E-3</c:v>
                </c:pt>
                <c:pt idx="38">
                  <c:v>1.1431875000000001E-3</c:v>
                </c:pt>
                <c:pt idx="39">
                  <c:v>1.2223312500000002E-3</c:v>
                </c:pt>
                <c:pt idx="40">
                  <c:v>1.3014750000000001E-3</c:v>
                </c:pt>
                <c:pt idx="41">
                  <c:v>1.3894125000000002E-3</c:v>
                </c:pt>
                <c:pt idx="42">
                  <c:v>1.4685562500000001E-3</c:v>
                </c:pt>
                <c:pt idx="43">
                  <c:v>1.5477000000000002E-3</c:v>
                </c:pt>
                <c:pt idx="44">
                  <c:v>1.6268437499999998E-3</c:v>
                </c:pt>
                <c:pt idx="45">
                  <c:v>1.7059875000000006E-3</c:v>
                </c:pt>
                <c:pt idx="46">
                  <c:v>1.7851312500000002E-3</c:v>
                </c:pt>
                <c:pt idx="47">
                  <c:v>1.8730687500000001E-3</c:v>
                </c:pt>
                <c:pt idx="48">
                  <c:v>1.9522125000000004E-3</c:v>
                </c:pt>
                <c:pt idx="49">
                  <c:v>2.0313562500000005E-3</c:v>
                </c:pt>
                <c:pt idx="50">
                  <c:v>2.1105E-3</c:v>
                </c:pt>
                <c:pt idx="51">
                  <c:v>2.1896437500000003E-3</c:v>
                </c:pt>
                <c:pt idx="52">
                  <c:v>2.2687875000000001E-3</c:v>
                </c:pt>
                <c:pt idx="53">
                  <c:v>2.3567250000000005E-3</c:v>
                </c:pt>
                <c:pt idx="54">
                  <c:v>2.4358687500000004E-3</c:v>
                </c:pt>
                <c:pt idx="55">
                  <c:v>2.5150125000000002E-3</c:v>
                </c:pt>
                <c:pt idx="56">
                  <c:v>2.5941562500000005E-3</c:v>
                </c:pt>
                <c:pt idx="57">
                  <c:v>2.6733E-3</c:v>
                </c:pt>
                <c:pt idx="58">
                  <c:v>2.7524437500000003E-3</c:v>
                </c:pt>
                <c:pt idx="59">
                  <c:v>2.8403812500000002E-3</c:v>
                </c:pt>
                <c:pt idx="60">
                  <c:v>2.9195250000000001E-3</c:v>
                </c:pt>
                <c:pt idx="61">
                  <c:v>2.9986687500000008E-3</c:v>
                </c:pt>
                <c:pt idx="62">
                  <c:v>3.0778124999999994E-3</c:v>
                </c:pt>
                <c:pt idx="63">
                  <c:v>3.1569562500000006E-3</c:v>
                </c:pt>
                <c:pt idx="64">
                  <c:v>3.2361000000000004E-3</c:v>
                </c:pt>
                <c:pt idx="65">
                  <c:v>3.3240374999999999E-3</c:v>
                </c:pt>
                <c:pt idx="66">
                  <c:v>3.4031812500000002E-3</c:v>
                </c:pt>
                <c:pt idx="67">
                  <c:v>3.4823250000000005E-3</c:v>
                </c:pt>
                <c:pt idx="68">
                  <c:v>3.5614687500000004E-3</c:v>
                </c:pt>
                <c:pt idx="69">
                  <c:v>3.6406124999999998E-3</c:v>
                </c:pt>
                <c:pt idx="70">
                  <c:v>3.7197562499999997E-3</c:v>
                </c:pt>
                <c:pt idx="71">
                  <c:v>3.8076937500000001E-3</c:v>
                </c:pt>
                <c:pt idx="72">
                  <c:v>3.8868375000000004E-3</c:v>
                </c:pt>
                <c:pt idx="73">
                  <c:v>3.9659812500000002E-3</c:v>
                </c:pt>
                <c:pt idx="74">
                  <c:v>4.0451250000000001E-3</c:v>
                </c:pt>
                <c:pt idx="75">
                  <c:v>4.12426875E-3</c:v>
                </c:pt>
                <c:pt idx="76">
                  <c:v>4.2122062499999995E-3</c:v>
                </c:pt>
                <c:pt idx="77">
                  <c:v>4.2913500000000002E-3</c:v>
                </c:pt>
                <c:pt idx="78">
                  <c:v>4.3704937500000009E-3</c:v>
                </c:pt>
                <c:pt idx="79">
                  <c:v>4.4496375000000008E-3</c:v>
                </c:pt>
                <c:pt idx="80">
                  <c:v>4.5287812499999998E-3</c:v>
                </c:pt>
                <c:pt idx="81">
                  <c:v>4.6079250000000006E-3</c:v>
                </c:pt>
                <c:pt idx="82">
                  <c:v>4.6870687500000004E-3</c:v>
                </c:pt>
                <c:pt idx="83">
                  <c:v>4.7750062500000008E-3</c:v>
                </c:pt>
                <c:pt idx="84">
                  <c:v>4.8541500000000007E-3</c:v>
                </c:pt>
                <c:pt idx="85">
                  <c:v>4.9332937500000014E-3</c:v>
                </c:pt>
                <c:pt idx="86">
                  <c:v>5.0124374999999995E-3</c:v>
                </c:pt>
                <c:pt idx="87">
                  <c:v>5.0915812500000003E-3</c:v>
                </c:pt>
                <c:pt idx="88">
                  <c:v>5.1707249999999993E-3</c:v>
                </c:pt>
                <c:pt idx="89">
                  <c:v>5.2586625000000005E-3</c:v>
                </c:pt>
                <c:pt idx="90">
                  <c:v>5.3378062500000004E-3</c:v>
                </c:pt>
                <c:pt idx="91">
                  <c:v>5.4169500000000002E-3</c:v>
                </c:pt>
                <c:pt idx="92">
                  <c:v>5.496093750000001E-3</c:v>
                </c:pt>
                <c:pt idx="93">
                  <c:v>5.5752375000000009E-3</c:v>
                </c:pt>
                <c:pt idx="94">
                  <c:v>5.6631750000000003E-3</c:v>
                </c:pt>
                <c:pt idx="95">
                  <c:v>5.7423187500000002E-3</c:v>
                </c:pt>
                <c:pt idx="96">
                  <c:v>5.8214625000000009E-3</c:v>
                </c:pt>
                <c:pt idx="97">
                  <c:v>5.9006062499999999E-3</c:v>
                </c:pt>
                <c:pt idx="98">
                  <c:v>5.9797500000000007E-3</c:v>
                </c:pt>
                <c:pt idx="99">
                  <c:v>6.0588937499999997E-3</c:v>
                </c:pt>
                <c:pt idx="100">
                  <c:v>6.1380374999999996E-3</c:v>
                </c:pt>
                <c:pt idx="101">
                  <c:v>6.225974999999999E-3</c:v>
                </c:pt>
                <c:pt idx="102">
                  <c:v>6.3051187499999998E-3</c:v>
                </c:pt>
                <c:pt idx="103">
                  <c:v>6.3842625000000005E-3</c:v>
                </c:pt>
                <c:pt idx="104">
                  <c:v>6.4634062500000013E-3</c:v>
                </c:pt>
                <c:pt idx="105">
                  <c:v>6.5425500000000011E-3</c:v>
                </c:pt>
                <c:pt idx="106">
                  <c:v>6.621693750000001E-3</c:v>
                </c:pt>
                <c:pt idx="107">
                  <c:v>6.7096312500000014E-3</c:v>
                </c:pt>
                <c:pt idx="108">
                  <c:v>6.7887750000000004E-3</c:v>
                </c:pt>
                <c:pt idx="109">
                  <c:v>6.8679187500000002E-3</c:v>
                </c:pt>
                <c:pt idx="110">
                  <c:v>6.947062500000001E-3</c:v>
                </c:pt>
                <c:pt idx="111">
                  <c:v>7.0262062500000009E-3</c:v>
                </c:pt>
                <c:pt idx="112">
                  <c:v>7.1141437500000003E-3</c:v>
                </c:pt>
                <c:pt idx="113">
                  <c:v>7.1932874999999993E-3</c:v>
                </c:pt>
                <c:pt idx="114">
                  <c:v>7.2724312500000001E-3</c:v>
                </c:pt>
                <c:pt idx="115">
                  <c:v>7.351575E-3</c:v>
                </c:pt>
                <c:pt idx="116">
                  <c:v>7.4307187500000007E-3</c:v>
                </c:pt>
                <c:pt idx="117">
                  <c:v>7.5098624999999997E-3</c:v>
                </c:pt>
                <c:pt idx="118">
                  <c:v>7.5890062500000013E-3</c:v>
                </c:pt>
                <c:pt idx="119">
                  <c:v>7.6769437500000008E-3</c:v>
                </c:pt>
                <c:pt idx="120">
                  <c:v>7.7560875000000007E-3</c:v>
                </c:pt>
                <c:pt idx="121">
                  <c:v>7.8352312500000014E-3</c:v>
                </c:pt>
                <c:pt idx="122">
                  <c:v>7.9143750000000013E-3</c:v>
                </c:pt>
                <c:pt idx="123">
                  <c:v>7.9935187500000011E-3</c:v>
                </c:pt>
                <c:pt idx="124">
                  <c:v>8.072662500000001E-3</c:v>
                </c:pt>
                <c:pt idx="125">
                  <c:v>8.1606000000000005E-3</c:v>
                </c:pt>
                <c:pt idx="126">
                  <c:v>8.2397437500000004E-3</c:v>
                </c:pt>
                <c:pt idx="127">
                  <c:v>8.3188875000000002E-3</c:v>
                </c:pt>
                <c:pt idx="128">
                  <c:v>8.3980312500000001E-3</c:v>
                </c:pt>
                <c:pt idx="129">
                  <c:v>8.477175E-3</c:v>
                </c:pt>
                <c:pt idx="130">
                  <c:v>8.5563187499999999E-3</c:v>
                </c:pt>
                <c:pt idx="131">
                  <c:v>8.6442562499999993E-3</c:v>
                </c:pt>
                <c:pt idx="132">
                  <c:v>8.7234000000000009E-3</c:v>
                </c:pt>
                <c:pt idx="133">
                  <c:v>8.8025437499999991E-3</c:v>
                </c:pt>
                <c:pt idx="134">
                  <c:v>8.8816875000000024E-3</c:v>
                </c:pt>
                <c:pt idx="135">
                  <c:v>8.9608312500000006E-3</c:v>
                </c:pt>
                <c:pt idx="136">
                  <c:v>9.0399750000000004E-3</c:v>
                </c:pt>
                <c:pt idx="137">
                  <c:v>9.1279124999999999E-3</c:v>
                </c:pt>
                <c:pt idx="138">
                  <c:v>9.2070562500000015E-3</c:v>
                </c:pt>
                <c:pt idx="139">
                  <c:v>9.2862000000000014E-3</c:v>
                </c:pt>
                <c:pt idx="140">
                  <c:v>9.3653437499999995E-3</c:v>
                </c:pt>
                <c:pt idx="141">
                  <c:v>9.4444875000000011E-3</c:v>
                </c:pt>
                <c:pt idx="142">
                  <c:v>9.5236312499999993E-3</c:v>
                </c:pt>
                <c:pt idx="143">
                  <c:v>9.6115687500000005E-3</c:v>
                </c:pt>
                <c:pt idx="144">
                  <c:v>9.6907125000000004E-3</c:v>
                </c:pt>
                <c:pt idx="145">
                  <c:v>9.769856250000002E-3</c:v>
                </c:pt>
                <c:pt idx="146">
                  <c:v>9.8490000000000019E-3</c:v>
                </c:pt>
                <c:pt idx="147">
                  <c:v>9.9281437500000017E-3</c:v>
                </c:pt>
                <c:pt idx="148">
                  <c:v>1.00072875E-2</c:v>
                </c:pt>
                <c:pt idx="149">
                  <c:v>1.0095225000000001E-2</c:v>
                </c:pt>
                <c:pt idx="150">
                  <c:v>1.0174368750000001E-2</c:v>
                </c:pt>
                <c:pt idx="151">
                  <c:v>1.0253512499999999E-2</c:v>
                </c:pt>
                <c:pt idx="152">
                  <c:v>1.0332656250000002E-2</c:v>
                </c:pt>
                <c:pt idx="153">
                  <c:v>1.0411800000000001E-2</c:v>
                </c:pt>
                <c:pt idx="154">
                  <c:v>1.0490943750000002E-2</c:v>
                </c:pt>
                <c:pt idx="155">
                  <c:v>1.057888125E-2</c:v>
                </c:pt>
                <c:pt idx="156">
                  <c:v>1.0658025000000002E-2</c:v>
                </c:pt>
                <c:pt idx="157">
                  <c:v>1.0737168750000001E-2</c:v>
                </c:pt>
                <c:pt idx="158">
                  <c:v>1.0816312500000001E-2</c:v>
                </c:pt>
                <c:pt idx="159">
                  <c:v>1.0895456250000001E-2</c:v>
                </c:pt>
                <c:pt idx="160">
                  <c:v>1.0983393750000001E-2</c:v>
                </c:pt>
                <c:pt idx="161">
                  <c:v>1.10625375E-2</c:v>
                </c:pt>
                <c:pt idx="162">
                  <c:v>1.114168125E-2</c:v>
                </c:pt>
                <c:pt idx="163">
                  <c:v>1.1220825E-2</c:v>
                </c:pt>
                <c:pt idx="164">
                  <c:v>1.129996875E-2</c:v>
                </c:pt>
                <c:pt idx="165">
                  <c:v>1.1379112500000002E-2</c:v>
                </c:pt>
                <c:pt idx="166">
                  <c:v>1.145825625E-2</c:v>
                </c:pt>
                <c:pt idx="167">
                  <c:v>1.1546193749999999E-2</c:v>
                </c:pt>
                <c:pt idx="168">
                  <c:v>1.1625337500000001E-2</c:v>
                </c:pt>
                <c:pt idx="169">
                  <c:v>1.1704481250000001E-2</c:v>
                </c:pt>
                <c:pt idx="170">
                  <c:v>1.1783625000000002E-2</c:v>
                </c:pt>
                <c:pt idx="171">
                  <c:v>1.1862768750000001E-2</c:v>
                </c:pt>
                <c:pt idx="172">
                  <c:v>1.19419125E-2</c:v>
                </c:pt>
                <c:pt idx="173">
                  <c:v>1.2029850000000002E-2</c:v>
                </c:pt>
                <c:pt idx="174">
                  <c:v>1.2108993750000002E-2</c:v>
                </c:pt>
                <c:pt idx="175">
                  <c:v>1.21881375E-2</c:v>
                </c:pt>
                <c:pt idx="176">
                  <c:v>1.2267281250000001E-2</c:v>
                </c:pt>
                <c:pt idx="177">
                  <c:v>1.2346425000000001E-2</c:v>
                </c:pt>
                <c:pt idx="178">
                  <c:v>1.2434362500000001E-2</c:v>
                </c:pt>
                <c:pt idx="179">
                  <c:v>1.2513506250000002E-2</c:v>
                </c:pt>
                <c:pt idx="180">
                  <c:v>1.2592649999999999E-2</c:v>
                </c:pt>
                <c:pt idx="181">
                  <c:v>1.2671793750000002E-2</c:v>
                </c:pt>
                <c:pt idx="182">
                  <c:v>1.2750937499999998E-2</c:v>
                </c:pt>
                <c:pt idx="183">
                  <c:v>1.2830081250000003E-2</c:v>
                </c:pt>
                <c:pt idx="184">
                  <c:v>1.2918018750000003E-2</c:v>
                </c:pt>
                <c:pt idx="185">
                  <c:v>1.2997162500000001E-2</c:v>
                </c:pt>
                <c:pt idx="186">
                  <c:v>1.3076306250000003E-2</c:v>
                </c:pt>
                <c:pt idx="187">
                  <c:v>1.3155449999999999E-2</c:v>
                </c:pt>
                <c:pt idx="188">
                  <c:v>1.3234593750000001E-2</c:v>
                </c:pt>
                <c:pt idx="189">
                  <c:v>1.3313737500000001E-2</c:v>
                </c:pt>
                <c:pt idx="190">
                  <c:v>1.3392881250000002E-2</c:v>
                </c:pt>
                <c:pt idx="191">
                  <c:v>1.3480818750000002E-2</c:v>
                </c:pt>
                <c:pt idx="192">
                  <c:v>1.3559962500000002E-2</c:v>
                </c:pt>
                <c:pt idx="193">
                  <c:v>1.363910625E-2</c:v>
                </c:pt>
                <c:pt idx="194">
                  <c:v>1.3718250000000001E-2</c:v>
                </c:pt>
                <c:pt idx="195">
                  <c:v>1.3797393749999999E-2</c:v>
                </c:pt>
                <c:pt idx="196">
                  <c:v>1.3885331250000001E-2</c:v>
                </c:pt>
                <c:pt idx="197">
                  <c:v>1.3964475000000002E-2</c:v>
                </c:pt>
                <c:pt idx="198">
                  <c:v>1.4043618750000002E-2</c:v>
                </c:pt>
                <c:pt idx="199">
                  <c:v>1.4122762500000004E-2</c:v>
                </c:pt>
                <c:pt idx="200">
                  <c:v>1.420190625E-2</c:v>
                </c:pt>
                <c:pt idx="201">
                  <c:v>1.4281050000000002E-2</c:v>
                </c:pt>
                <c:pt idx="202">
                  <c:v>1.4360193750000002E-2</c:v>
                </c:pt>
                <c:pt idx="203">
                  <c:v>1.4448131250000003E-2</c:v>
                </c:pt>
                <c:pt idx="204">
                  <c:v>1.4527274999999999E-2</c:v>
                </c:pt>
                <c:pt idx="205">
                  <c:v>1.4606418750000003E-2</c:v>
                </c:pt>
                <c:pt idx="206">
                  <c:v>1.4685562500000001E-2</c:v>
                </c:pt>
                <c:pt idx="207">
                  <c:v>1.4764706250000002E-2</c:v>
                </c:pt>
                <c:pt idx="208">
                  <c:v>1.485264375E-2</c:v>
                </c:pt>
                <c:pt idx="209">
                  <c:v>1.49317875E-2</c:v>
                </c:pt>
                <c:pt idx="210">
                  <c:v>1.5010931250000003E-2</c:v>
                </c:pt>
                <c:pt idx="211">
                  <c:v>1.5090075000000001E-2</c:v>
                </c:pt>
                <c:pt idx="212">
                  <c:v>1.5169218750000005E-2</c:v>
                </c:pt>
                <c:pt idx="213">
                  <c:v>1.5248362500000001E-2</c:v>
                </c:pt>
                <c:pt idx="214">
                  <c:v>1.5336300000000002E-2</c:v>
                </c:pt>
                <c:pt idx="215">
                  <c:v>1.5415443750000001E-2</c:v>
                </c:pt>
                <c:pt idx="216">
                  <c:v>1.54945875E-2</c:v>
                </c:pt>
                <c:pt idx="217">
                  <c:v>1.557373125E-2</c:v>
                </c:pt>
                <c:pt idx="218">
                  <c:v>1.5652875E-2</c:v>
                </c:pt>
                <c:pt idx="219">
                  <c:v>1.573201875E-2</c:v>
                </c:pt>
                <c:pt idx="220">
                  <c:v>1.5819956250000003E-2</c:v>
                </c:pt>
                <c:pt idx="221">
                  <c:v>1.5899100000000003E-2</c:v>
                </c:pt>
                <c:pt idx="222">
                  <c:v>1.5978243749999999E-2</c:v>
                </c:pt>
                <c:pt idx="223">
                  <c:v>1.6057387499999999E-2</c:v>
                </c:pt>
                <c:pt idx="224">
                  <c:v>1.6136531250000002E-2</c:v>
                </c:pt>
                <c:pt idx="225">
                  <c:v>1.6215674999999999E-2</c:v>
                </c:pt>
                <c:pt idx="226">
                  <c:v>1.6303612500000002E-2</c:v>
                </c:pt>
                <c:pt idx="227">
                  <c:v>1.6382756250000005E-2</c:v>
                </c:pt>
                <c:pt idx="228">
                  <c:v>1.6461900000000002E-2</c:v>
                </c:pt>
                <c:pt idx="229">
                  <c:v>1.6541043750000001E-2</c:v>
                </c:pt>
                <c:pt idx="230">
                  <c:v>1.6620187500000001E-2</c:v>
                </c:pt>
                <c:pt idx="231">
                  <c:v>1.6699331250000001E-2</c:v>
                </c:pt>
                <c:pt idx="232">
                  <c:v>1.6787268750000001E-2</c:v>
                </c:pt>
                <c:pt idx="233">
                  <c:v>1.6866412500000001E-2</c:v>
                </c:pt>
                <c:pt idx="234">
                  <c:v>1.6945556250000004E-2</c:v>
                </c:pt>
                <c:pt idx="235">
                  <c:v>1.70247E-2</c:v>
                </c:pt>
                <c:pt idx="236">
                  <c:v>1.710384375E-2</c:v>
                </c:pt>
                <c:pt idx="237">
                  <c:v>1.7182987500000003E-2</c:v>
                </c:pt>
                <c:pt idx="238">
                  <c:v>1.726213125E-2</c:v>
                </c:pt>
                <c:pt idx="239">
                  <c:v>1.7350068750000003E-2</c:v>
                </c:pt>
                <c:pt idx="240">
                  <c:v>1.7429212499999999E-2</c:v>
                </c:pt>
                <c:pt idx="241">
                  <c:v>1.7508356250000003E-2</c:v>
                </c:pt>
                <c:pt idx="242">
                  <c:v>1.7587499999999999E-2</c:v>
                </c:pt>
                <c:pt idx="243">
                  <c:v>1.7666643749999999E-2</c:v>
                </c:pt>
                <c:pt idx="244">
                  <c:v>1.7754581250000002E-2</c:v>
                </c:pt>
                <c:pt idx="245">
                  <c:v>1.7833725000000002E-2</c:v>
                </c:pt>
                <c:pt idx="246">
                  <c:v>1.7912868750000002E-2</c:v>
                </c:pt>
                <c:pt idx="247">
                  <c:v>1.7992012500000001E-2</c:v>
                </c:pt>
                <c:pt idx="248">
                  <c:v>1.8071156250000005E-2</c:v>
                </c:pt>
                <c:pt idx="249">
                  <c:v>1.8150300000000001E-2</c:v>
                </c:pt>
                <c:pt idx="250">
                  <c:v>1.8238237500000001E-2</c:v>
                </c:pt>
                <c:pt idx="251">
                  <c:v>1.8317381250000001E-2</c:v>
                </c:pt>
                <c:pt idx="252">
                  <c:v>1.8396525E-2</c:v>
                </c:pt>
                <c:pt idx="253">
                  <c:v>1.847566875E-2</c:v>
                </c:pt>
                <c:pt idx="254">
                  <c:v>1.8554812500000004E-2</c:v>
                </c:pt>
                <c:pt idx="255">
                  <c:v>1.8633956250000007E-2</c:v>
                </c:pt>
                <c:pt idx="256">
                  <c:v>1.8713100000000003E-2</c:v>
                </c:pt>
                <c:pt idx="257">
                  <c:v>1.8801037499999999E-2</c:v>
                </c:pt>
                <c:pt idx="258">
                  <c:v>1.8880181249999999E-2</c:v>
                </c:pt>
                <c:pt idx="259">
                  <c:v>1.8959325000000003E-2</c:v>
                </c:pt>
                <c:pt idx="260">
                  <c:v>1.9038468750000002E-2</c:v>
                </c:pt>
                <c:pt idx="261">
                  <c:v>1.9117612500000002E-2</c:v>
                </c:pt>
                <c:pt idx="262">
                  <c:v>1.9196756249999999E-2</c:v>
                </c:pt>
                <c:pt idx="263">
                  <c:v>1.9205550000000002E-2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0.45511227841143537</c:v>
                </c:pt>
                <c:pt idx="1">
                  <c:v>0.20129966160505799</c:v>
                </c:pt>
                <c:pt idx="2">
                  <c:v>0.16045625200403174</c:v>
                </c:pt>
                <c:pt idx="3">
                  <c:v>0.41135148241033581</c:v>
                </c:pt>
                <c:pt idx="4">
                  <c:v>0.43469057361092228</c:v>
                </c:pt>
                <c:pt idx="5">
                  <c:v>0.31799511760799015</c:v>
                </c:pt>
                <c:pt idx="6">
                  <c:v>0.39092977760982278</c:v>
                </c:pt>
                <c:pt idx="7">
                  <c:v>0.55722080241400096</c:v>
                </c:pt>
                <c:pt idx="8">
                  <c:v>0.38217761840960285</c:v>
                </c:pt>
                <c:pt idx="9">
                  <c:v>0.41718625521048236</c:v>
                </c:pt>
                <c:pt idx="10">
                  <c:v>0.21296920720535115</c:v>
                </c:pt>
                <c:pt idx="11">
                  <c:v>0.29757341280747701</c:v>
                </c:pt>
                <c:pt idx="12">
                  <c:v>0.40551670961018926</c:v>
                </c:pt>
                <c:pt idx="13">
                  <c:v>0.35008636800879644</c:v>
                </c:pt>
                <c:pt idx="14">
                  <c:v>0.23630829840593759</c:v>
                </c:pt>
                <c:pt idx="15">
                  <c:v>0.43760796001099561</c:v>
                </c:pt>
                <c:pt idx="16">
                  <c:v>0.3559211408089431</c:v>
                </c:pt>
                <c:pt idx="17">
                  <c:v>0.38217761840960285</c:v>
                </c:pt>
                <c:pt idx="18">
                  <c:v>0.44052534641106883</c:v>
                </c:pt>
                <c:pt idx="19">
                  <c:v>0.54555125681370775</c:v>
                </c:pt>
                <c:pt idx="20">
                  <c:v>0.39968193681004266</c:v>
                </c:pt>
                <c:pt idx="21">
                  <c:v>0.25673000320645079</c:v>
                </c:pt>
                <c:pt idx="22">
                  <c:v>0.33841682240850329</c:v>
                </c:pt>
                <c:pt idx="23">
                  <c:v>0.32966466320828336</c:v>
                </c:pt>
                <c:pt idx="24">
                  <c:v>0.49011517589639786</c:v>
                </c:pt>
                <c:pt idx="25">
                  <c:v>0.98893066063096713</c:v>
                </c:pt>
                <c:pt idx="26">
                  <c:v>1.9894272219914921</c:v>
                </c:pt>
                <c:pt idx="27">
                  <c:v>3.0714952878824624</c:v>
                </c:pt>
                <c:pt idx="28">
                  <c:v>4.1534552423987066</c:v>
                </c:pt>
                <c:pt idx="29">
                  <c:v>4.9086220702760937</c:v>
                </c:pt>
                <c:pt idx="30">
                  <c:v>6.0632934453219915</c:v>
                </c:pt>
                <c:pt idx="31">
                  <c:v>6.967053232329202</c:v>
                </c:pt>
                <c:pt idx="32">
                  <c:v>8.1506817350059144</c:v>
                </c:pt>
                <c:pt idx="33">
                  <c:v>9.1038360666707376</c:v>
                </c:pt>
                <c:pt idx="34">
                  <c:v>10.188121149568396</c:v>
                </c:pt>
                <c:pt idx="35">
                  <c:v>11.167287406989768</c:v>
                </c:pt>
                <c:pt idx="36">
                  <c:v>12.117267172248109</c:v>
                </c:pt>
                <c:pt idx="37">
                  <c:v>13.452011297950799</c:v>
                </c:pt>
                <c:pt idx="38">
                  <c:v>14.398903161175365</c:v>
                </c:pt>
                <c:pt idx="39">
                  <c:v>15.342805143868842</c:v>
                </c:pt>
                <c:pt idx="40">
                  <c:v>16.356596720142925</c:v>
                </c:pt>
                <c:pt idx="41">
                  <c:v>17.291526164460798</c:v>
                </c:pt>
                <c:pt idx="42">
                  <c:v>18.386780949996798</c:v>
                </c:pt>
                <c:pt idx="43">
                  <c:v>19.254608111719943</c:v>
                </c:pt>
                <c:pt idx="44">
                  <c:v>20.431323150880878</c:v>
                </c:pt>
                <c:pt idx="45">
                  <c:v>21.421428947528298</c:v>
                </c:pt>
                <c:pt idx="46">
                  <c:v>22.373582328616248</c:v>
                </c:pt>
                <c:pt idx="47">
                  <c:v>23.398431106076966</c:v>
                </c:pt>
                <c:pt idx="48">
                  <c:v>24.662270945853372</c:v>
                </c:pt>
                <c:pt idx="49">
                  <c:v>25.354882329260505</c:v>
                </c:pt>
                <c:pt idx="50">
                  <c:v>26.417524314166823</c:v>
                </c:pt>
                <c:pt idx="51">
                  <c:v>27.445138827844467</c:v>
                </c:pt>
                <c:pt idx="52">
                  <c:v>28.496005595352617</c:v>
                </c:pt>
                <c:pt idx="53">
                  <c:v>29.197070531701208</c:v>
                </c:pt>
                <c:pt idx="54">
                  <c:v>30.45469268101294</c:v>
                </c:pt>
                <c:pt idx="55">
                  <c:v>31.604452070358509</c:v>
                </c:pt>
                <c:pt idx="56">
                  <c:v>32.410384997120417</c:v>
                </c:pt>
                <c:pt idx="57">
                  <c:v>33.580434308065357</c:v>
                </c:pt>
                <c:pt idx="58">
                  <c:v>34.566902812068754</c:v>
                </c:pt>
                <c:pt idx="59">
                  <c:v>35.331818889623534</c:v>
                </c:pt>
                <c:pt idx="60">
                  <c:v>36.574548404334287</c:v>
                </c:pt>
                <c:pt idx="61">
                  <c:v>37.668670406482121</c:v>
                </c:pt>
                <c:pt idx="62">
                  <c:v>38.669542376581241</c:v>
                </c:pt>
                <c:pt idx="63">
                  <c:v>39.763584395196737</c:v>
                </c:pt>
                <c:pt idx="64">
                  <c:v>40.534292304603248</c:v>
                </c:pt>
                <c:pt idx="65">
                  <c:v>41.572804870226513</c:v>
                </c:pt>
                <c:pt idx="66">
                  <c:v>42.733732840951845</c:v>
                </c:pt>
                <c:pt idx="67">
                  <c:v>43.778131631317137</c:v>
                </c:pt>
                <c:pt idx="68">
                  <c:v>44.580785444658432</c:v>
                </c:pt>
                <c:pt idx="69">
                  <c:v>45.639697353796826</c:v>
                </c:pt>
                <c:pt idx="70">
                  <c:v>46.794683935850607</c:v>
                </c:pt>
                <c:pt idx="71">
                  <c:v>47.847596002155896</c:v>
                </c:pt>
                <c:pt idx="72">
                  <c:v>48.591945212640638</c:v>
                </c:pt>
                <c:pt idx="73">
                  <c:v>49.621655766053756</c:v>
                </c:pt>
                <c:pt idx="74">
                  <c:v>50.65717408703491</c:v>
                </c:pt>
                <c:pt idx="75">
                  <c:v>51.500501226010975</c:v>
                </c:pt>
                <c:pt idx="76">
                  <c:v>52.704756061081753</c:v>
                </c:pt>
                <c:pt idx="77">
                  <c:v>53.903291143429961</c:v>
                </c:pt>
                <c:pt idx="78">
                  <c:v>54.749509182515006</c:v>
                </c:pt>
                <c:pt idx="79">
                  <c:v>55.854854384293262</c:v>
                </c:pt>
                <c:pt idx="80">
                  <c:v>56.913608651261377</c:v>
                </c:pt>
                <c:pt idx="81">
                  <c:v>57.969447905706758</c:v>
                </c:pt>
                <c:pt idx="82">
                  <c:v>58.827311879991257</c:v>
                </c:pt>
                <c:pt idx="83">
                  <c:v>59.848109695852251</c:v>
                </c:pt>
                <c:pt idx="84">
                  <c:v>60.831174043468629</c:v>
                </c:pt>
                <c:pt idx="85">
                  <c:v>61.849179665776667</c:v>
                </c:pt>
                <c:pt idx="86">
                  <c:v>62.94870590039212</c:v>
                </c:pt>
                <c:pt idx="87">
                  <c:v>63.882303323989824</c:v>
                </c:pt>
                <c:pt idx="88">
                  <c:v>64.903247384277421</c:v>
                </c:pt>
                <c:pt idx="89">
                  <c:v>65.793114737349995</c:v>
                </c:pt>
                <c:pt idx="90">
                  <c:v>66.904332954105115</c:v>
                </c:pt>
                <c:pt idx="91">
                  <c:v>67.986455603712145</c:v>
                </c:pt>
                <c:pt idx="92">
                  <c:v>69.007464994645247</c:v>
                </c:pt>
                <c:pt idx="93">
                  <c:v>69.856749254980969</c:v>
                </c:pt>
                <c:pt idx="94">
                  <c:v>70.749649271709714</c:v>
                </c:pt>
                <c:pt idx="95">
                  <c:v>71.986137191055761</c:v>
                </c:pt>
                <c:pt idx="96">
                  <c:v>72.992689575543864</c:v>
                </c:pt>
                <c:pt idx="97">
                  <c:v>73.900301675029553</c:v>
                </c:pt>
                <c:pt idx="98">
                  <c:v>75.090294224982557</c:v>
                </c:pt>
                <c:pt idx="99">
                  <c:v>75.788391619329843</c:v>
                </c:pt>
                <c:pt idx="100">
                  <c:v>76.815444369659389</c:v>
                </c:pt>
                <c:pt idx="101">
                  <c:v>77.90361484769771</c:v>
                </c:pt>
                <c:pt idx="102">
                  <c:v>78.942387221112142</c:v>
                </c:pt>
                <c:pt idx="103">
                  <c:v>80.097628001424752</c:v>
                </c:pt>
                <c:pt idx="104">
                  <c:v>80.667852975917668</c:v>
                </c:pt>
                <c:pt idx="105">
                  <c:v>82.038570759079875</c:v>
                </c:pt>
                <c:pt idx="106">
                  <c:v>83.170653213942373</c:v>
                </c:pt>
                <c:pt idx="107">
                  <c:v>84.276573421114719</c:v>
                </c:pt>
                <c:pt idx="108">
                  <c:v>85.213738990258989</c:v>
                </c:pt>
                <c:pt idx="109">
                  <c:v>86.145133815875525</c:v>
                </c:pt>
                <c:pt idx="110">
                  <c:v>86.989259930789373</c:v>
                </c:pt>
                <c:pt idx="111">
                  <c:v>88.366099015512162</c:v>
                </c:pt>
                <c:pt idx="112">
                  <c:v>88.948389384803917</c:v>
                </c:pt>
                <c:pt idx="113">
                  <c:v>90.194367549006671</c:v>
                </c:pt>
                <c:pt idx="114">
                  <c:v>91.382192268606346</c:v>
                </c:pt>
                <c:pt idx="115">
                  <c:v>92.261542088839406</c:v>
                </c:pt>
                <c:pt idx="116">
                  <c:v>93.172972752255262</c:v>
                </c:pt>
                <c:pt idx="117">
                  <c:v>94.061181881562021</c:v>
                </c:pt>
                <c:pt idx="118">
                  <c:v>95.019315554753035</c:v>
                </c:pt>
                <c:pt idx="119">
                  <c:v>96.146409158751666</c:v>
                </c:pt>
                <c:pt idx="120">
                  <c:v>97.026097750882286</c:v>
                </c:pt>
                <c:pt idx="121">
                  <c:v>98.400698909744719</c:v>
                </c:pt>
                <c:pt idx="122">
                  <c:v>99.367860592058776</c:v>
                </c:pt>
                <c:pt idx="123">
                  <c:v>100.31472209370756</c:v>
                </c:pt>
                <c:pt idx="124">
                  <c:v>101.28494821349834</c:v>
                </c:pt>
                <c:pt idx="125">
                  <c:v>102.36598154545966</c:v>
                </c:pt>
                <c:pt idx="126">
                  <c:v>103.42661764812854</c:v>
                </c:pt>
                <c:pt idx="127">
                  <c:v>104.43785203469346</c:v>
                </c:pt>
                <c:pt idx="128">
                  <c:v>105.3239981493012</c:v>
                </c:pt>
                <c:pt idx="129">
                  <c:v>106.27427258469515</c:v>
                </c:pt>
                <c:pt idx="130">
                  <c:v>107.41967899401806</c:v>
                </c:pt>
                <c:pt idx="131">
                  <c:v>108.32663037336809</c:v>
                </c:pt>
                <c:pt idx="132">
                  <c:v>109.34123135759579</c:v>
                </c:pt>
                <c:pt idx="133">
                  <c:v>110.05607123056112</c:v>
                </c:pt>
                <c:pt idx="134">
                  <c:v>111.39692280987001</c:v>
                </c:pt>
                <c:pt idx="135">
                  <c:v>112.53991393863765</c:v>
                </c:pt>
                <c:pt idx="136">
                  <c:v>113.36858271720359</c:v>
                </c:pt>
                <c:pt idx="137">
                  <c:v>114.20630189045421</c:v>
                </c:pt>
                <c:pt idx="138">
                  <c:v>115.55923981781821</c:v>
                </c:pt>
                <c:pt idx="139">
                  <c:v>116.34163762858591</c:v>
                </c:pt>
                <c:pt idx="140">
                  <c:v>117.55504907946492</c:v>
                </c:pt>
                <c:pt idx="141">
                  <c:v>118.42209372445143</c:v>
                </c:pt>
                <c:pt idx="142">
                  <c:v>119.33874346797306</c:v>
                </c:pt>
                <c:pt idx="143">
                  <c:v>120.4916367528534</c:v>
                </c:pt>
                <c:pt idx="144">
                  <c:v>121.12025271715764</c:v>
                </c:pt>
                <c:pt idx="145">
                  <c:v>122.54682697289407</c:v>
                </c:pt>
                <c:pt idx="146">
                  <c:v>123.43773966542003</c:v>
                </c:pt>
                <c:pt idx="147">
                  <c:v>124.62870636707912</c:v>
                </c:pt>
                <c:pt idx="148">
                  <c:v>125.6800243639301</c:v>
                </c:pt>
                <c:pt idx="149">
                  <c:v>126.7434663965491</c:v>
                </c:pt>
                <c:pt idx="150">
                  <c:v>127.5300380231977</c:v>
                </c:pt>
                <c:pt idx="151">
                  <c:v>128.45069364958644</c:v>
                </c:pt>
                <c:pt idx="152">
                  <c:v>129.54621879539195</c:v>
                </c:pt>
                <c:pt idx="153">
                  <c:v>130.44965766167542</c:v>
                </c:pt>
                <c:pt idx="154">
                  <c:v>131.42021359083174</c:v>
                </c:pt>
                <c:pt idx="155">
                  <c:v>132.72918852322312</c:v>
                </c:pt>
                <c:pt idx="156">
                  <c:v>133.59809005246359</c:v>
                </c:pt>
                <c:pt idx="157">
                  <c:v>134.68558422335414</c:v>
                </c:pt>
                <c:pt idx="158">
                  <c:v>135.66836027835464</c:v>
                </c:pt>
                <c:pt idx="159">
                  <c:v>136.68040810885483</c:v>
                </c:pt>
                <c:pt idx="160">
                  <c:v>137.69308422807308</c:v>
                </c:pt>
                <c:pt idx="161">
                  <c:v>138.35585566844409</c:v>
                </c:pt>
                <c:pt idx="162">
                  <c:v>139.59849617154785</c:v>
                </c:pt>
                <c:pt idx="163">
                  <c:v>140.57618568421475</c:v>
                </c:pt>
                <c:pt idx="164">
                  <c:v>141.52489100607943</c:v>
                </c:pt>
                <c:pt idx="165">
                  <c:v>142.69226466471073</c:v>
                </c:pt>
                <c:pt idx="166">
                  <c:v>143.58300647682756</c:v>
                </c:pt>
                <c:pt idx="167">
                  <c:v>144.63473242159577</c:v>
                </c:pt>
                <c:pt idx="168">
                  <c:v>145.69771438652938</c:v>
                </c:pt>
                <c:pt idx="169">
                  <c:v>146.80165826462868</c:v>
                </c:pt>
                <c:pt idx="170">
                  <c:v>147.81834962260078</c:v>
                </c:pt>
                <c:pt idx="171">
                  <c:v>148.83520718571719</c:v>
                </c:pt>
                <c:pt idx="172">
                  <c:v>149.8143464334793</c:v>
                </c:pt>
                <c:pt idx="173">
                  <c:v>150.79723028257783</c:v>
                </c:pt>
                <c:pt idx="174">
                  <c:v>151.75631774542336</c:v>
                </c:pt>
                <c:pt idx="175">
                  <c:v>152.96040874865835</c:v>
                </c:pt>
                <c:pt idx="176">
                  <c:v>153.92276074368868</c:v>
                </c:pt>
                <c:pt idx="177">
                  <c:v>155.03394745148182</c:v>
                </c:pt>
                <c:pt idx="178">
                  <c:v>155.99739294836101</c:v>
                </c:pt>
                <c:pt idx="179">
                  <c:v>157.16435428369934</c:v>
                </c:pt>
                <c:pt idx="180">
                  <c:v>158.17408393794261</c:v>
                </c:pt>
                <c:pt idx="181">
                  <c:v>159.0965341250577</c:v>
                </c:pt>
                <c:pt idx="182">
                  <c:v>160.37777995865912</c:v>
                </c:pt>
                <c:pt idx="183">
                  <c:v>161.023611118974</c:v>
                </c:pt>
                <c:pt idx="184">
                  <c:v>162.32358677598216</c:v>
                </c:pt>
                <c:pt idx="185">
                  <c:v>163.38093339928247</c:v>
                </c:pt>
                <c:pt idx="186">
                  <c:v>164.39473588401802</c:v>
                </c:pt>
                <c:pt idx="187">
                  <c:v>165.00920315889738</c:v>
                </c:pt>
                <c:pt idx="188">
                  <c:v>166.12253806912705</c:v>
                </c:pt>
                <c:pt idx="189">
                  <c:v>167.18358365576088</c:v>
                </c:pt>
                <c:pt idx="190">
                  <c:v>168.2827522439697</c:v>
                </c:pt>
                <c:pt idx="191">
                  <c:v>169.23140865107416</c:v>
                </c:pt>
                <c:pt idx="192">
                  <c:v>170.1501564033702</c:v>
                </c:pt>
                <c:pt idx="193">
                  <c:v>171.38707327126437</c:v>
                </c:pt>
                <c:pt idx="194">
                  <c:v>172.32081955802224</c:v>
                </c:pt>
                <c:pt idx="195">
                  <c:v>173.09138862080118</c:v>
                </c:pt>
                <c:pt idx="196">
                  <c:v>174.23080750620665</c:v>
                </c:pt>
                <c:pt idx="197">
                  <c:v>175.37818448080256</c:v>
                </c:pt>
                <c:pt idx="198">
                  <c:v>176.45284246993637</c:v>
                </c:pt>
                <c:pt idx="199">
                  <c:v>177.45768957492629</c:v>
                </c:pt>
                <c:pt idx="200">
                  <c:v>178.32851340093541</c:v>
                </c:pt>
                <c:pt idx="201">
                  <c:v>179.45344873880535</c:v>
                </c:pt>
                <c:pt idx="202">
                  <c:v>180.67785323775922</c:v>
                </c:pt>
                <c:pt idx="203">
                  <c:v>181.46585801574034</c:v>
                </c:pt>
                <c:pt idx="204">
                  <c:v>182.54772728092996</c:v>
                </c:pt>
                <c:pt idx="205">
                  <c:v>183.54225834762707</c:v>
                </c:pt>
                <c:pt idx="206">
                  <c:v>184.68006498478209</c:v>
                </c:pt>
                <c:pt idx="207">
                  <c:v>185.53784572978503</c:v>
                </c:pt>
                <c:pt idx="208">
                  <c:v>186.7737507140364</c:v>
                </c:pt>
                <c:pt idx="209">
                  <c:v>187.69916221561587</c:v>
                </c:pt>
                <c:pt idx="210">
                  <c:v>188.65400130060243</c:v>
                </c:pt>
                <c:pt idx="211">
                  <c:v>189.50686376524646</c:v>
                </c:pt>
                <c:pt idx="212">
                  <c:v>190.7396040771155</c:v>
                </c:pt>
                <c:pt idx="213">
                  <c:v>191.9142029614535</c:v>
                </c:pt>
                <c:pt idx="214">
                  <c:v>192.77208799831237</c:v>
                </c:pt>
                <c:pt idx="215">
                  <c:v>193.96474733782168</c:v>
                </c:pt>
                <c:pt idx="216">
                  <c:v>194.86555731475681</c:v>
                </c:pt>
                <c:pt idx="217">
                  <c:v>195.78413135194697</c:v>
                </c:pt>
                <c:pt idx="218">
                  <c:v>196.95420304211925</c:v>
                </c:pt>
                <c:pt idx="219">
                  <c:v>197.95800713306807</c:v>
                </c:pt>
                <c:pt idx="220">
                  <c:v>199.0278652748614</c:v>
                </c:pt>
                <c:pt idx="221">
                  <c:v>200.25137269573821</c:v>
                </c:pt>
                <c:pt idx="222">
                  <c:v>201.06895130099505</c:v>
                </c:pt>
                <c:pt idx="223">
                  <c:v>201.97152035530263</c:v>
                </c:pt>
                <c:pt idx="224">
                  <c:v>203.17246662297231</c:v>
                </c:pt>
                <c:pt idx="225">
                  <c:v>204.03755394099397</c:v>
                </c:pt>
                <c:pt idx="226">
                  <c:v>205.31379006367851</c:v>
                </c:pt>
                <c:pt idx="227">
                  <c:v>206.14726179905199</c:v>
                </c:pt>
                <c:pt idx="228">
                  <c:v>207.25580629717371</c:v>
                </c:pt>
                <c:pt idx="229">
                  <c:v>207.90265712151643</c:v>
                </c:pt>
                <c:pt idx="230">
                  <c:v>209.20765918348138</c:v>
                </c:pt>
                <c:pt idx="231">
                  <c:v>209.89594058351787</c:v>
                </c:pt>
                <c:pt idx="232">
                  <c:v>211.20916671978577</c:v>
                </c:pt>
                <c:pt idx="233">
                  <c:v>212.23432883000874</c:v>
                </c:pt>
                <c:pt idx="234">
                  <c:v>213.31242490282244</c:v>
                </c:pt>
                <c:pt idx="235">
                  <c:v>214.13631464553009</c:v>
                </c:pt>
                <c:pt idx="236">
                  <c:v>215.10966049921657</c:v>
                </c:pt>
                <c:pt idx="237">
                  <c:v>215.98381140950431</c:v>
                </c:pt>
                <c:pt idx="238">
                  <c:v>217.11278778469648</c:v>
                </c:pt>
                <c:pt idx="239">
                  <c:v>218.08892563110297</c:v>
                </c:pt>
                <c:pt idx="240">
                  <c:v>218.8351659725775</c:v>
                </c:pt>
                <c:pt idx="241">
                  <c:v>219.99432151318413</c:v>
                </c:pt>
                <c:pt idx="242">
                  <c:v>221.2591658992927</c:v>
                </c:pt>
                <c:pt idx="243">
                  <c:v>222.07063551717491</c:v>
                </c:pt>
                <c:pt idx="244">
                  <c:v>223.10106240635952</c:v>
                </c:pt>
                <c:pt idx="245">
                  <c:v>223.86333401852693</c:v>
                </c:pt>
                <c:pt idx="246">
                  <c:v>224.72541586153318</c:v>
                </c:pt>
                <c:pt idx="247">
                  <c:v>225.84838505437531</c:v>
                </c:pt>
                <c:pt idx="248">
                  <c:v>226.74033190439545</c:v>
                </c:pt>
                <c:pt idx="249">
                  <c:v>227.50370298933166</c:v>
                </c:pt>
                <c:pt idx="250">
                  <c:v>228.86998247715621</c:v>
                </c:pt>
                <c:pt idx="251">
                  <c:v>229.51386337327978</c:v>
                </c:pt>
                <c:pt idx="252">
                  <c:v>230.6267100537973</c:v>
                </c:pt>
                <c:pt idx="253">
                  <c:v>231.52308763616625</c:v>
                </c:pt>
                <c:pt idx="254">
                  <c:v>232.57212092945886</c:v>
                </c:pt>
                <c:pt idx="255">
                  <c:v>233.37826628531403</c:v>
                </c:pt>
                <c:pt idx="256">
                  <c:v>234.3048457747845</c:v>
                </c:pt>
                <c:pt idx="257">
                  <c:v>235.18721863243283</c:v>
                </c:pt>
                <c:pt idx="258">
                  <c:v>236.16426023851525</c:v>
                </c:pt>
                <c:pt idx="259">
                  <c:v>237.02436531740057</c:v>
                </c:pt>
                <c:pt idx="260">
                  <c:v>237.99910235779643</c:v>
                </c:pt>
                <c:pt idx="261">
                  <c:v>236.45564923467839</c:v>
                </c:pt>
                <c:pt idx="262">
                  <c:v>236.09078481456007</c:v>
                </c:pt>
                <c:pt idx="263">
                  <c:v>160.76461944316961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F2-4620-A51E-8081719344F0}"/>
            </c:ext>
          </c:extLst>
        </c:ser>
        <c:ser>
          <c:idx val="1"/>
          <c:order val="1"/>
          <c:tx>
            <c:v>S2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8.1506250000000019E-5</c:v>
                </c:pt>
                <c:pt idx="32">
                  <c:v>1.6301250000000004E-4</c:v>
                </c:pt>
                <c:pt idx="33">
                  <c:v>2.4451875000000003E-4</c:v>
                </c:pt>
                <c:pt idx="34">
                  <c:v>3.3508125000000007E-4</c:v>
                </c:pt>
                <c:pt idx="35">
                  <c:v>4.1658750000000001E-4</c:v>
                </c:pt>
                <c:pt idx="36">
                  <c:v>4.9809375000000006E-4</c:v>
                </c:pt>
                <c:pt idx="37">
                  <c:v>5.7959999999999999E-4</c:v>
                </c:pt>
                <c:pt idx="38">
                  <c:v>6.6110624999999993E-4</c:v>
                </c:pt>
                <c:pt idx="39">
                  <c:v>7.5166874999999997E-4</c:v>
                </c:pt>
                <c:pt idx="40">
                  <c:v>8.3317500000000002E-4</c:v>
                </c:pt>
                <c:pt idx="41">
                  <c:v>9.1468125000000006E-4</c:v>
                </c:pt>
                <c:pt idx="42">
                  <c:v>9.9618750000000011E-4</c:v>
                </c:pt>
                <c:pt idx="43">
                  <c:v>1.07769375E-3</c:v>
                </c:pt>
                <c:pt idx="44">
                  <c:v>1.1592E-3</c:v>
                </c:pt>
                <c:pt idx="45">
                  <c:v>1.2497624999999999E-3</c:v>
                </c:pt>
                <c:pt idx="46">
                  <c:v>1.3312687499999999E-3</c:v>
                </c:pt>
                <c:pt idx="47">
                  <c:v>1.412775E-3</c:v>
                </c:pt>
                <c:pt idx="48">
                  <c:v>1.4942812499999999E-3</c:v>
                </c:pt>
                <c:pt idx="49">
                  <c:v>1.5757875000000001E-3</c:v>
                </c:pt>
                <c:pt idx="50">
                  <c:v>1.6572937499999998E-3</c:v>
                </c:pt>
                <c:pt idx="51">
                  <c:v>1.7387999999999998E-3</c:v>
                </c:pt>
                <c:pt idx="52">
                  <c:v>1.8293624999999999E-3</c:v>
                </c:pt>
                <c:pt idx="53">
                  <c:v>1.9108687500000001E-3</c:v>
                </c:pt>
                <c:pt idx="54">
                  <c:v>1.9923750000000002E-3</c:v>
                </c:pt>
                <c:pt idx="55">
                  <c:v>2.0738812499999999E-3</c:v>
                </c:pt>
                <c:pt idx="56">
                  <c:v>2.1553875000000001E-3</c:v>
                </c:pt>
                <c:pt idx="57">
                  <c:v>2.24595E-3</c:v>
                </c:pt>
                <c:pt idx="58">
                  <c:v>2.3274562500000002E-3</c:v>
                </c:pt>
                <c:pt idx="59">
                  <c:v>2.4089624999999999E-3</c:v>
                </c:pt>
                <c:pt idx="60">
                  <c:v>2.4904687500000005E-3</c:v>
                </c:pt>
                <c:pt idx="61">
                  <c:v>2.5719750000000002E-3</c:v>
                </c:pt>
                <c:pt idx="62">
                  <c:v>2.6534812500000004E-3</c:v>
                </c:pt>
                <c:pt idx="63">
                  <c:v>2.7440437500000003E-3</c:v>
                </c:pt>
                <c:pt idx="64">
                  <c:v>2.82555E-3</c:v>
                </c:pt>
                <c:pt idx="65">
                  <c:v>2.9070562500000002E-3</c:v>
                </c:pt>
                <c:pt idx="66">
                  <c:v>2.9885624999999999E-3</c:v>
                </c:pt>
                <c:pt idx="67">
                  <c:v>3.0700687500000005E-3</c:v>
                </c:pt>
                <c:pt idx="68">
                  <c:v>3.1515750000000002E-3</c:v>
                </c:pt>
                <c:pt idx="69">
                  <c:v>3.2330812500000004E-3</c:v>
                </c:pt>
                <c:pt idx="70">
                  <c:v>3.3236437499999999E-3</c:v>
                </c:pt>
                <c:pt idx="71">
                  <c:v>3.40515E-3</c:v>
                </c:pt>
                <c:pt idx="72">
                  <c:v>3.4866562500000002E-3</c:v>
                </c:pt>
                <c:pt idx="73">
                  <c:v>3.5681624999999999E-3</c:v>
                </c:pt>
                <c:pt idx="74">
                  <c:v>3.64966875E-3</c:v>
                </c:pt>
                <c:pt idx="75">
                  <c:v>3.74023125E-3</c:v>
                </c:pt>
                <c:pt idx="76">
                  <c:v>3.8217375000000001E-3</c:v>
                </c:pt>
                <c:pt idx="77">
                  <c:v>3.9032437499999999E-3</c:v>
                </c:pt>
                <c:pt idx="78">
                  <c:v>3.9847500000000004E-3</c:v>
                </c:pt>
                <c:pt idx="79">
                  <c:v>4.0662562499999997E-3</c:v>
                </c:pt>
                <c:pt idx="80">
                  <c:v>4.1477624999999999E-3</c:v>
                </c:pt>
                <c:pt idx="81">
                  <c:v>4.2383250000000003E-3</c:v>
                </c:pt>
                <c:pt idx="82">
                  <c:v>4.3198312500000004E-3</c:v>
                </c:pt>
                <c:pt idx="83">
                  <c:v>4.4013375000000006E-3</c:v>
                </c:pt>
                <c:pt idx="84">
                  <c:v>4.4828437499999998E-3</c:v>
                </c:pt>
                <c:pt idx="85">
                  <c:v>4.56435E-3</c:v>
                </c:pt>
                <c:pt idx="86">
                  <c:v>4.6458562500000002E-3</c:v>
                </c:pt>
                <c:pt idx="87">
                  <c:v>4.7273625000000003E-3</c:v>
                </c:pt>
                <c:pt idx="88">
                  <c:v>4.8179249999999998E-3</c:v>
                </c:pt>
                <c:pt idx="89">
                  <c:v>4.8994312500000008E-3</c:v>
                </c:pt>
                <c:pt idx="90">
                  <c:v>4.980937500000001E-3</c:v>
                </c:pt>
                <c:pt idx="91">
                  <c:v>5.0624437499999994E-3</c:v>
                </c:pt>
                <c:pt idx="92">
                  <c:v>5.1439500000000004E-3</c:v>
                </c:pt>
                <c:pt idx="93">
                  <c:v>5.2345124999999999E-3</c:v>
                </c:pt>
                <c:pt idx="94">
                  <c:v>5.3160187500000001E-3</c:v>
                </c:pt>
                <c:pt idx="95">
                  <c:v>5.3975249999999994E-3</c:v>
                </c:pt>
                <c:pt idx="96">
                  <c:v>5.4790312500000004E-3</c:v>
                </c:pt>
                <c:pt idx="97">
                  <c:v>5.5605375000000005E-3</c:v>
                </c:pt>
                <c:pt idx="98">
                  <c:v>5.6420437499999998E-3</c:v>
                </c:pt>
                <c:pt idx="99">
                  <c:v>5.7326062499999993E-3</c:v>
                </c:pt>
                <c:pt idx="100">
                  <c:v>5.8141125000000004E-3</c:v>
                </c:pt>
                <c:pt idx="101">
                  <c:v>5.8956187500000005E-3</c:v>
                </c:pt>
                <c:pt idx="102">
                  <c:v>5.9771249999999998E-3</c:v>
                </c:pt>
                <c:pt idx="103">
                  <c:v>6.0586312500000008E-3</c:v>
                </c:pt>
                <c:pt idx="104">
                  <c:v>6.140137500000001E-3</c:v>
                </c:pt>
                <c:pt idx="105">
                  <c:v>6.2307000000000005E-3</c:v>
                </c:pt>
                <c:pt idx="106">
                  <c:v>6.3122062500000006E-3</c:v>
                </c:pt>
                <c:pt idx="107">
                  <c:v>6.3937125000000008E-3</c:v>
                </c:pt>
                <c:pt idx="108">
                  <c:v>6.4752187500000001E-3</c:v>
                </c:pt>
                <c:pt idx="109">
                  <c:v>6.5567249999999985E-3</c:v>
                </c:pt>
                <c:pt idx="110">
                  <c:v>6.6382312499999995E-3</c:v>
                </c:pt>
                <c:pt idx="111">
                  <c:v>6.7287937500000007E-3</c:v>
                </c:pt>
                <c:pt idx="112">
                  <c:v>6.8103E-3</c:v>
                </c:pt>
                <c:pt idx="113">
                  <c:v>6.8918062500000002E-3</c:v>
                </c:pt>
                <c:pt idx="114">
                  <c:v>6.9733125000000003E-3</c:v>
                </c:pt>
                <c:pt idx="115">
                  <c:v>7.0548187500000005E-3</c:v>
                </c:pt>
                <c:pt idx="116">
                  <c:v>7.1363249999999998E-3</c:v>
                </c:pt>
                <c:pt idx="117">
                  <c:v>7.2178312499999999E-3</c:v>
                </c:pt>
                <c:pt idx="118">
                  <c:v>7.3083937500000003E-3</c:v>
                </c:pt>
                <c:pt idx="119">
                  <c:v>7.3899000000000013E-3</c:v>
                </c:pt>
                <c:pt idx="120">
                  <c:v>7.4714062499999997E-3</c:v>
                </c:pt>
                <c:pt idx="121">
                  <c:v>7.5529124999999999E-3</c:v>
                </c:pt>
                <c:pt idx="122">
                  <c:v>7.6344187499999992E-3</c:v>
                </c:pt>
                <c:pt idx="123">
                  <c:v>7.7249812500000004E-3</c:v>
                </c:pt>
                <c:pt idx="124">
                  <c:v>7.8064874999999997E-3</c:v>
                </c:pt>
                <c:pt idx="125">
                  <c:v>7.887993749999999E-3</c:v>
                </c:pt>
                <c:pt idx="126">
                  <c:v>7.9695000000000009E-3</c:v>
                </c:pt>
                <c:pt idx="127">
                  <c:v>8.0510062499999993E-3</c:v>
                </c:pt>
                <c:pt idx="128">
                  <c:v>8.1325124999999995E-3</c:v>
                </c:pt>
                <c:pt idx="129">
                  <c:v>8.2230750000000016E-3</c:v>
                </c:pt>
                <c:pt idx="130">
                  <c:v>8.3045812500000017E-3</c:v>
                </c:pt>
                <c:pt idx="131">
                  <c:v>8.3860875000000001E-3</c:v>
                </c:pt>
                <c:pt idx="132">
                  <c:v>8.4675937500000003E-3</c:v>
                </c:pt>
                <c:pt idx="133">
                  <c:v>8.5491000000000004E-3</c:v>
                </c:pt>
                <c:pt idx="134">
                  <c:v>8.6306062500000006E-3</c:v>
                </c:pt>
                <c:pt idx="135">
                  <c:v>8.7211687499999992E-3</c:v>
                </c:pt>
                <c:pt idx="136">
                  <c:v>8.8026749999999994E-3</c:v>
                </c:pt>
                <c:pt idx="137">
                  <c:v>8.8841812500000013E-3</c:v>
                </c:pt>
                <c:pt idx="138">
                  <c:v>8.9656874999999997E-3</c:v>
                </c:pt>
                <c:pt idx="139">
                  <c:v>9.0471937499999999E-3</c:v>
                </c:pt>
                <c:pt idx="140">
                  <c:v>9.1287E-3</c:v>
                </c:pt>
                <c:pt idx="141">
                  <c:v>9.2192625000000004E-3</c:v>
                </c:pt>
                <c:pt idx="142">
                  <c:v>9.3007687499999988E-3</c:v>
                </c:pt>
                <c:pt idx="143">
                  <c:v>9.3822750000000007E-3</c:v>
                </c:pt>
                <c:pt idx="144">
                  <c:v>9.4637812499999991E-3</c:v>
                </c:pt>
                <c:pt idx="145">
                  <c:v>9.545287500000001E-3</c:v>
                </c:pt>
                <c:pt idx="146">
                  <c:v>9.6267937499999994E-3</c:v>
                </c:pt>
                <c:pt idx="147">
                  <c:v>9.7173562499999998E-3</c:v>
                </c:pt>
                <c:pt idx="148">
                  <c:v>9.7988625000000017E-3</c:v>
                </c:pt>
                <c:pt idx="149">
                  <c:v>9.8803687500000001E-3</c:v>
                </c:pt>
                <c:pt idx="150">
                  <c:v>9.961875000000002E-3</c:v>
                </c:pt>
                <c:pt idx="151">
                  <c:v>1.004338125E-2</c:v>
                </c:pt>
                <c:pt idx="152">
                  <c:v>1.0124887499999999E-2</c:v>
                </c:pt>
                <c:pt idx="153">
                  <c:v>1.0206393750000001E-2</c:v>
                </c:pt>
                <c:pt idx="154">
                  <c:v>1.0296956249999999E-2</c:v>
                </c:pt>
                <c:pt idx="155">
                  <c:v>1.0378462499999998E-2</c:v>
                </c:pt>
                <c:pt idx="156">
                  <c:v>1.045996875E-2</c:v>
                </c:pt>
                <c:pt idx="157">
                  <c:v>1.0541475E-2</c:v>
                </c:pt>
                <c:pt idx="158">
                  <c:v>1.0622981250000002E-2</c:v>
                </c:pt>
                <c:pt idx="159">
                  <c:v>1.071354375E-2</c:v>
                </c:pt>
                <c:pt idx="160">
                  <c:v>1.0795049999999999E-2</c:v>
                </c:pt>
                <c:pt idx="161">
                  <c:v>1.0876556250000001E-2</c:v>
                </c:pt>
                <c:pt idx="162">
                  <c:v>1.0958062500000001E-2</c:v>
                </c:pt>
                <c:pt idx="163">
                  <c:v>1.1039568749999999E-2</c:v>
                </c:pt>
                <c:pt idx="164">
                  <c:v>1.1121075000000001E-2</c:v>
                </c:pt>
                <c:pt idx="165">
                  <c:v>1.12116375E-2</c:v>
                </c:pt>
                <c:pt idx="166">
                  <c:v>1.1293143750000002E-2</c:v>
                </c:pt>
                <c:pt idx="167">
                  <c:v>1.137465E-2</c:v>
                </c:pt>
                <c:pt idx="168">
                  <c:v>1.145615625E-2</c:v>
                </c:pt>
                <c:pt idx="169">
                  <c:v>1.15376625E-2</c:v>
                </c:pt>
                <c:pt idx="170">
                  <c:v>1.1619168749999999E-2</c:v>
                </c:pt>
                <c:pt idx="171">
                  <c:v>1.1709731249999999E-2</c:v>
                </c:pt>
                <c:pt idx="172">
                  <c:v>1.1791237500000001E-2</c:v>
                </c:pt>
                <c:pt idx="173">
                  <c:v>1.1872743749999999E-2</c:v>
                </c:pt>
                <c:pt idx="174">
                  <c:v>1.195425E-2</c:v>
                </c:pt>
                <c:pt idx="175">
                  <c:v>1.203575625E-2</c:v>
                </c:pt>
                <c:pt idx="176">
                  <c:v>1.2117262500000002E-2</c:v>
                </c:pt>
                <c:pt idx="177">
                  <c:v>1.2207825E-2</c:v>
                </c:pt>
                <c:pt idx="178">
                  <c:v>1.228933125E-2</c:v>
                </c:pt>
                <c:pt idx="179">
                  <c:v>1.2370837500000002E-2</c:v>
                </c:pt>
                <c:pt idx="180">
                  <c:v>1.2452343750000001E-2</c:v>
                </c:pt>
                <c:pt idx="181">
                  <c:v>1.2533849999999999E-2</c:v>
                </c:pt>
                <c:pt idx="182">
                  <c:v>1.2615356250000001E-2</c:v>
                </c:pt>
                <c:pt idx="183">
                  <c:v>1.2705918749999998E-2</c:v>
                </c:pt>
                <c:pt idx="184">
                  <c:v>1.2787424999999998E-2</c:v>
                </c:pt>
                <c:pt idx="185">
                  <c:v>1.286893125E-2</c:v>
                </c:pt>
                <c:pt idx="186">
                  <c:v>1.29504375E-2</c:v>
                </c:pt>
                <c:pt idx="187">
                  <c:v>1.3031943750000002E-2</c:v>
                </c:pt>
                <c:pt idx="188">
                  <c:v>1.3113449999999997E-2</c:v>
                </c:pt>
                <c:pt idx="189">
                  <c:v>1.3204012499999999E-2</c:v>
                </c:pt>
                <c:pt idx="190">
                  <c:v>1.3285518750000001E-2</c:v>
                </c:pt>
                <c:pt idx="191">
                  <c:v>1.3367024999999999E-2</c:v>
                </c:pt>
                <c:pt idx="192">
                  <c:v>1.344853125E-2</c:v>
                </c:pt>
                <c:pt idx="193">
                  <c:v>1.3530037500000001E-2</c:v>
                </c:pt>
                <c:pt idx="194">
                  <c:v>1.3611543750000002E-2</c:v>
                </c:pt>
                <c:pt idx="195">
                  <c:v>1.3702106250000002E-2</c:v>
                </c:pt>
                <c:pt idx="196">
                  <c:v>1.37836125E-2</c:v>
                </c:pt>
                <c:pt idx="197">
                  <c:v>1.3865118750000001E-2</c:v>
                </c:pt>
                <c:pt idx="198">
                  <c:v>1.3946625000000001E-2</c:v>
                </c:pt>
                <c:pt idx="199">
                  <c:v>1.4028131249999999E-2</c:v>
                </c:pt>
                <c:pt idx="200">
                  <c:v>1.4109637500000001E-2</c:v>
                </c:pt>
                <c:pt idx="201">
                  <c:v>1.4200200000000003E-2</c:v>
                </c:pt>
                <c:pt idx="202">
                  <c:v>1.428170625E-2</c:v>
                </c:pt>
                <c:pt idx="203">
                  <c:v>1.43632125E-2</c:v>
                </c:pt>
                <c:pt idx="204">
                  <c:v>1.444471875E-2</c:v>
                </c:pt>
                <c:pt idx="205">
                  <c:v>1.4526225000000002E-2</c:v>
                </c:pt>
                <c:pt idx="206">
                  <c:v>1.4607731250000002E-2</c:v>
                </c:pt>
                <c:pt idx="207">
                  <c:v>1.4698293750000001E-2</c:v>
                </c:pt>
                <c:pt idx="208">
                  <c:v>1.4779800000000003E-2</c:v>
                </c:pt>
                <c:pt idx="209">
                  <c:v>1.4861306249999999E-2</c:v>
                </c:pt>
                <c:pt idx="210">
                  <c:v>1.4942812499999998E-2</c:v>
                </c:pt>
                <c:pt idx="211">
                  <c:v>1.5024318750000001E-2</c:v>
                </c:pt>
                <c:pt idx="212">
                  <c:v>1.5105825E-2</c:v>
                </c:pt>
                <c:pt idx="213">
                  <c:v>1.5196387499999998E-2</c:v>
                </c:pt>
                <c:pt idx="214">
                  <c:v>1.527789375E-2</c:v>
                </c:pt>
                <c:pt idx="215">
                  <c:v>1.53594E-2</c:v>
                </c:pt>
                <c:pt idx="216">
                  <c:v>1.5440906250000002E-2</c:v>
                </c:pt>
                <c:pt idx="217">
                  <c:v>1.5522412499999997E-2</c:v>
                </c:pt>
                <c:pt idx="218">
                  <c:v>1.5603918750000001E-2</c:v>
                </c:pt>
                <c:pt idx="219">
                  <c:v>1.569448125E-2</c:v>
                </c:pt>
                <c:pt idx="220">
                  <c:v>1.5775987499999998E-2</c:v>
                </c:pt>
                <c:pt idx="221">
                  <c:v>1.585749375E-2</c:v>
                </c:pt>
                <c:pt idx="222">
                  <c:v>1.5939000000000002E-2</c:v>
                </c:pt>
                <c:pt idx="223">
                  <c:v>1.602050625E-2</c:v>
                </c:pt>
                <c:pt idx="224">
                  <c:v>1.6102012499999999E-2</c:v>
                </c:pt>
                <c:pt idx="225">
                  <c:v>1.6192575000000001E-2</c:v>
                </c:pt>
                <c:pt idx="226">
                  <c:v>1.6274081250000003E-2</c:v>
                </c:pt>
                <c:pt idx="227">
                  <c:v>1.6355587500000001E-2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0.27406513684632178</c:v>
                </c:pt>
                <c:pt idx="1">
                  <c:v>0.29042723456849018</c:v>
                </c:pt>
                <c:pt idx="2">
                  <c:v>0.22293358146454528</c:v>
                </c:pt>
                <c:pt idx="3">
                  <c:v>0.38859982090150103</c:v>
                </c:pt>
                <c:pt idx="4">
                  <c:v>0.17998307494385307</c:v>
                </c:pt>
                <c:pt idx="5">
                  <c:v>0.31087985672120072</c:v>
                </c:pt>
                <c:pt idx="6">
                  <c:v>0.17180202608276884</c:v>
                </c:pt>
                <c:pt idx="7">
                  <c:v>0.23725041697144272</c:v>
                </c:pt>
                <c:pt idx="8">
                  <c:v>0.38450929647095888</c:v>
                </c:pt>
                <c:pt idx="9">
                  <c:v>0.3292872166586403</c:v>
                </c:pt>
                <c:pt idx="10">
                  <c:v>0.21066200817291891</c:v>
                </c:pt>
                <c:pt idx="11">
                  <c:v>0.27406513684632178</c:v>
                </c:pt>
                <c:pt idx="12">
                  <c:v>0.21679779481873213</c:v>
                </c:pt>
                <c:pt idx="13">
                  <c:v>0.24747672804779797</c:v>
                </c:pt>
                <c:pt idx="14">
                  <c:v>0.23929567918671377</c:v>
                </c:pt>
                <c:pt idx="15">
                  <c:v>0.35587562545716406</c:v>
                </c:pt>
                <c:pt idx="16">
                  <c:v>0.38041877204041674</c:v>
                </c:pt>
                <c:pt idx="17">
                  <c:v>0.37223772317933257</c:v>
                </c:pt>
                <c:pt idx="18">
                  <c:v>0.23520515475617162</c:v>
                </c:pt>
                <c:pt idx="19">
                  <c:v>0.35383036324189293</c:v>
                </c:pt>
                <c:pt idx="20">
                  <c:v>0.21270727038819001</c:v>
                </c:pt>
                <c:pt idx="21">
                  <c:v>0.30474407007538756</c:v>
                </c:pt>
                <c:pt idx="22">
                  <c:v>0.36814719874879037</c:v>
                </c:pt>
                <c:pt idx="23">
                  <c:v>0.30883459450592965</c:v>
                </c:pt>
                <c:pt idx="24">
                  <c:v>0.40087139419312734</c:v>
                </c:pt>
                <c:pt idx="25">
                  <c:v>0.2270241058950874</c:v>
                </c:pt>
                <c:pt idx="26">
                  <c:v>0.43973137628327741</c:v>
                </c:pt>
                <c:pt idx="27">
                  <c:v>0.28224618570740601</c:v>
                </c:pt>
                <c:pt idx="28">
                  <c:v>0.40905244305421157</c:v>
                </c:pt>
                <c:pt idx="29">
                  <c:v>0.33542300330445346</c:v>
                </c:pt>
                <c:pt idx="30">
                  <c:v>0.24952199026306904</c:v>
                </c:pt>
                <c:pt idx="31">
                  <c:v>0.78124795019602433</c:v>
                </c:pt>
                <c:pt idx="32">
                  <c:v>1.517421484093906</c:v>
                </c:pt>
                <c:pt idx="33">
                  <c:v>2.2964613347933436</c:v>
                </c:pt>
                <c:pt idx="34">
                  <c:v>3.1694645351404045</c:v>
                </c:pt>
                <c:pt idx="35">
                  <c:v>4.2468635506023054</c:v>
                </c:pt>
                <c:pt idx="36">
                  <c:v>5.166720022380793</c:v>
                </c:pt>
                <c:pt idx="37">
                  <c:v>6.1232875068302155</c:v>
                </c:pt>
                <c:pt idx="38">
                  <c:v>6.9591432626365437</c:v>
                </c:pt>
                <c:pt idx="39">
                  <c:v>7.776479713869862</c:v>
                </c:pt>
                <c:pt idx="40">
                  <c:v>8.8677009527419397</c:v>
                </c:pt>
                <c:pt idx="41">
                  <c:v>9.6665171158586602</c:v>
                </c:pt>
                <c:pt idx="42">
                  <c:v>10.71463075002143</c:v>
                </c:pt>
                <c:pt idx="43">
                  <c:v>11.774915862624239</c:v>
                </c:pt>
                <c:pt idx="44">
                  <c:v>12.649123364484979</c:v>
                </c:pt>
                <c:pt idx="45">
                  <c:v>13.592676742783912</c:v>
                </c:pt>
                <c:pt idx="46">
                  <c:v>14.660877902621436</c:v>
                </c:pt>
                <c:pt idx="47">
                  <c:v>15.847517264224537</c:v>
                </c:pt>
                <c:pt idx="48">
                  <c:v>16.531377493177835</c:v>
                </c:pt>
                <c:pt idx="49">
                  <c:v>17.676984732316974</c:v>
                </c:pt>
                <c:pt idx="50">
                  <c:v>18.587530156353392</c:v>
                </c:pt>
                <c:pt idx="51">
                  <c:v>19.616514383938004</c:v>
                </c:pt>
                <c:pt idx="52">
                  <c:v>20.581996184737186</c:v>
                </c:pt>
                <c:pt idx="53">
                  <c:v>21.606748903612903</c:v>
                </c:pt>
                <c:pt idx="54">
                  <c:v>22.604874511786321</c:v>
                </c:pt>
                <c:pt idx="55">
                  <c:v>23.574335169288524</c:v>
                </c:pt>
                <c:pt idx="56">
                  <c:v>24.551905652483516</c:v>
                </c:pt>
                <c:pt idx="57">
                  <c:v>25.700893611119827</c:v>
                </c:pt>
                <c:pt idx="58">
                  <c:v>26.741657509654473</c:v>
                </c:pt>
                <c:pt idx="59">
                  <c:v>27.731297501249461</c:v>
                </c:pt>
                <c:pt idx="60">
                  <c:v>28.65756634242614</c:v>
                </c:pt>
                <c:pt idx="61">
                  <c:v>29.732879475290019</c:v>
                </c:pt>
                <c:pt idx="62">
                  <c:v>30.734611991625467</c:v>
                </c:pt>
                <c:pt idx="63">
                  <c:v>31.748427359794782</c:v>
                </c:pt>
                <c:pt idx="64">
                  <c:v>32.821533761013001</c:v>
                </c:pt>
                <c:pt idx="65">
                  <c:v>33.859873023047626</c:v>
                </c:pt>
                <c:pt idx="66">
                  <c:v>34.745013176473989</c:v>
                </c:pt>
                <c:pt idx="67">
                  <c:v>35.844523095144389</c:v>
                </c:pt>
                <c:pt idx="68">
                  <c:v>36.992990925309599</c:v>
                </c:pt>
                <c:pt idx="69">
                  <c:v>38.069946126681138</c:v>
                </c:pt>
                <c:pt idx="70">
                  <c:v>39.020140885144485</c:v>
                </c:pt>
                <c:pt idx="71">
                  <c:v>40.103141752384246</c:v>
                </c:pt>
                <c:pt idx="72">
                  <c:v>41.167729322277566</c:v>
                </c:pt>
                <c:pt idx="73">
                  <c:v>42.130202030664151</c:v>
                </c:pt>
                <c:pt idx="74">
                  <c:v>43.282509245127201</c:v>
                </c:pt>
                <c:pt idx="75">
                  <c:v>44.346865805644512</c:v>
                </c:pt>
                <c:pt idx="76">
                  <c:v>45.245968645485981</c:v>
                </c:pt>
                <c:pt idx="77">
                  <c:v>46.373685251123298</c:v>
                </c:pt>
                <c:pt idx="78">
                  <c:v>47.389100715844329</c:v>
                </c:pt>
                <c:pt idx="79">
                  <c:v>48.610662507375416</c:v>
                </c:pt>
                <c:pt idx="80">
                  <c:v>49.528053893191142</c:v>
                </c:pt>
                <c:pt idx="81">
                  <c:v>50.475921812407059</c:v>
                </c:pt>
                <c:pt idx="82">
                  <c:v>51.515756428605549</c:v>
                </c:pt>
                <c:pt idx="83">
                  <c:v>52.578028014109954</c:v>
                </c:pt>
                <c:pt idx="84">
                  <c:v>53.677024240818476</c:v>
                </c:pt>
                <c:pt idx="85">
                  <c:v>54.753556152523281</c:v>
                </c:pt>
                <c:pt idx="86">
                  <c:v>55.768849135361563</c:v>
                </c:pt>
                <c:pt idx="87">
                  <c:v>56.824954044507308</c:v>
                </c:pt>
                <c:pt idx="88">
                  <c:v>57.903383588401809</c:v>
                </c:pt>
                <c:pt idx="89">
                  <c:v>58.983969990803224</c:v>
                </c:pt>
                <c:pt idx="90">
                  <c:v>60.087002368848268</c:v>
                </c:pt>
                <c:pt idx="91">
                  <c:v>61.04718030646157</c:v>
                </c:pt>
                <c:pt idx="92">
                  <c:v>62.178784138674516</c:v>
                </c:pt>
                <c:pt idx="93">
                  <c:v>63.155189013996718</c:v>
                </c:pt>
                <c:pt idx="94">
                  <c:v>64.17252598539902</c:v>
                </c:pt>
                <c:pt idx="95">
                  <c:v>65.318431498408444</c:v>
                </c:pt>
                <c:pt idx="96">
                  <c:v>66.333746026279186</c:v>
                </c:pt>
                <c:pt idx="97">
                  <c:v>67.371519733592336</c:v>
                </c:pt>
                <c:pt idx="98">
                  <c:v>68.354212875610813</c:v>
                </c:pt>
                <c:pt idx="99">
                  <c:v>69.404170629173009</c:v>
                </c:pt>
                <c:pt idx="100">
                  <c:v>70.448117960702788</c:v>
                </c:pt>
                <c:pt idx="101">
                  <c:v>71.53289462499977</c:v>
                </c:pt>
                <c:pt idx="102">
                  <c:v>72.487103215614937</c:v>
                </c:pt>
                <c:pt idx="103">
                  <c:v>73.686189276564917</c:v>
                </c:pt>
                <c:pt idx="104">
                  <c:v>74.705741542555671</c:v>
                </c:pt>
                <c:pt idx="105">
                  <c:v>75.847678696709835</c:v>
                </c:pt>
                <c:pt idx="106">
                  <c:v>76.697940438921975</c:v>
                </c:pt>
                <c:pt idx="107">
                  <c:v>77.668618116917358</c:v>
                </c:pt>
                <c:pt idx="108">
                  <c:v>78.698500351043677</c:v>
                </c:pt>
                <c:pt idx="109">
                  <c:v>79.771265149803043</c:v>
                </c:pt>
                <c:pt idx="110">
                  <c:v>80.905276716387263</c:v>
                </c:pt>
                <c:pt idx="111">
                  <c:v>81.790368724113534</c:v>
                </c:pt>
                <c:pt idx="112">
                  <c:v>83.091770570972528</c:v>
                </c:pt>
                <c:pt idx="113">
                  <c:v>83.948426781197753</c:v>
                </c:pt>
                <c:pt idx="114">
                  <c:v>84.962232221679642</c:v>
                </c:pt>
                <c:pt idx="115">
                  <c:v>86.04545470478952</c:v>
                </c:pt>
                <c:pt idx="116">
                  <c:v>87.136886952748213</c:v>
                </c:pt>
                <c:pt idx="117">
                  <c:v>88.130435712730034</c:v>
                </c:pt>
                <c:pt idx="118">
                  <c:v>88.564998045358209</c:v>
                </c:pt>
                <c:pt idx="119">
                  <c:v>89.426040628878255</c:v>
                </c:pt>
                <c:pt idx="120">
                  <c:v>90.321823969509325</c:v>
                </c:pt>
                <c:pt idx="121">
                  <c:v>91.556354287254379</c:v>
                </c:pt>
                <c:pt idx="122">
                  <c:v>92.476738525995898</c:v>
                </c:pt>
                <c:pt idx="123">
                  <c:v>93.578804730366826</c:v>
                </c:pt>
                <c:pt idx="124">
                  <c:v>94.454433129034655</c:v>
                </c:pt>
                <c:pt idx="125">
                  <c:v>95.609650385638005</c:v>
                </c:pt>
                <c:pt idx="126">
                  <c:v>95.703961887152175</c:v>
                </c:pt>
                <c:pt idx="127">
                  <c:v>96.696084929554416</c:v>
                </c:pt>
                <c:pt idx="128">
                  <c:v>96.786439727930016</c:v>
                </c:pt>
                <c:pt idx="129">
                  <c:v>97.564535085141301</c:v>
                </c:pt>
                <c:pt idx="130">
                  <c:v>98.59360040980151</c:v>
                </c:pt>
                <c:pt idx="131">
                  <c:v>99.800256535644351</c:v>
                </c:pt>
                <c:pt idx="132">
                  <c:v>100.52749409053438</c:v>
                </c:pt>
                <c:pt idx="133">
                  <c:v>101.06300425815924</c:v>
                </c:pt>
                <c:pt idx="134">
                  <c:v>101.96790928822597</c:v>
                </c:pt>
                <c:pt idx="135">
                  <c:v>102.84853051378597</c:v>
                </c:pt>
                <c:pt idx="136">
                  <c:v>103.96785852937617</c:v>
                </c:pt>
                <c:pt idx="137">
                  <c:v>104.86689792287007</c:v>
                </c:pt>
                <c:pt idx="138">
                  <c:v>105.78234698901225</c:v>
                </c:pt>
                <c:pt idx="139">
                  <c:v>105.87144816897518</c:v>
                </c:pt>
                <c:pt idx="140">
                  <c:v>107.01561050357704</c:v>
                </c:pt>
                <c:pt idx="141">
                  <c:v>107.09686871485872</c:v>
                </c:pt>
                <c:pt idx="142">
                  <c:v>107.91879394483757</c:v>
                </c:pt>
                <c:pt idx="143">
                  <c:v>108.97344947252557</c:v>
                </c:pt>
                <c:pt idx="144">
                  <c:v>109.23844027517316</c:v>
                </c:pt>
                <c:pt idx="145">
                  <c:v>110.2422639952372</c:v>
                </c:pt>
                <c:pt idx="146">
                  <c:v>111.166597291945</c:v>
                </c:pt>
                <c:pt idx="147">
                  <c:v>112.0749290956216</c:v>
                </c:pt>
                <c:pt idx="148">
                  <c:v>113.18315228364391</c:v>
                </c:pt>
                <c:pt idx="149">
                  <c:v>114.0322890691012</c:v>
                </c:pt>
                <c:pt idx="150">
                  <c:v>114.44680367571459</c:v>
                </c:pt>
                <c:pt idx="151">
                  <c:v>115.32675260082574</c:v>
                </c:pt>
                <c:pt idx="152">
                  <c:v>115.89452818120532</c:v>
                </c:pt>
                <c:pt idx="153">
                  <c:v>116.62976740781345</c:v>
                </c:pt>
                <c:pt idx="154">
                  <c:v>117.72464212595395</c:v>
                </c:pt>
                <c:pt idx="155">
                  <c:v>118.62340122126186</c:v>
                </c:pt>
                <c:pt idx="156">
                  <c:v>119.60188188929</c:v>
                </c:pt>
                <c:pt idx="157">
                  <c:v>120.37431221975912</c:v>
                </c:pt>
                <c:pt idx="158">
                  <c:v>121.44080481100639</c:v>
                </c:pt>
                <c:pt idx="159">
                  <c:v>121.72387880542063</c:v>
                </c:pt>
                <c:pt idx="160">
                  <c:v>122.23942915025823</c:v>
                </c:pt>
                <c:pt idx="161">
                  <c:v>123.0265995199386</c:v>
                </c:pt>
                <c:pt idx="162">
                  <c:v>124.09153756140674</c:v>
                </c:pt>
                <c:pt idx="163">
                  <c:v>124.36038270120542</c:v>
                </c:pt>
                <c:pt idx="164">
                  <c:v>125.18669275959026</c:v>
                </c:pt>
                <c:pt idx="165">
                  <c:v>125.9584088239975</c:v>
                </c:pt>
                <c:pt idx="166">
                  <c:v>126.76864218666502</c:v>
                </c:pt>
                <c:pt idx="167">
                  <c:v>127.20534196994387</c:v>
                </c:pt>
                <c:pt idx="168">
                  <c:v>127.6339778991905</c:v>
                </c:pt>
                <c:pt idx="169">
                  <c:v>128.49765945515901</c:v>
                </c:pt>
                <c:pt idx="170">
                  <c:v>129.53300545029398</c:v>
                </c:pt>
                <c:pt idx="171">
                  <c:v>130.35455259232256</c:v>
                </c:pt>
                <c:pt idx="172">
                  <c:v>131.27787667579136</c:v>
                </c:pt>
                <c:pt idx="173">
                  <c:v>131.6581023495001</c:v>
                </c:pt>
                <c:pt idx="174">
                  <c:v>132.56331167426211</c:v>
                </c:pt>
                <c:pt idx="175">
                  <c:v>132.96827685536536</c:v>
                </c:pt>
                <c:pt idx="176">
                  <c:v>133.95137055689091</c:v>
                </c:pt>
                <c:pt idx="177">
                  <c:v>134.79014468862914</c:v>
                </c:pt>
                <c:pt idx="178">
                  <c:v>135.64282368242354</c:v>
                </c:pt>
                <c:pt idx="179">
                  <c:v>136.57327125960464</c:v>
                </c:pt>
                <c:pt idx="180">
                  <c:v>136.44162443264105</c:v>
                </c:pt>
                <c:pt idx="181">
                  <c:v>137.30083872389034</c:v>
                </c:pt>
                <c:pt idx="182">
                  <c:v>138.29912352658224</c:v>
                </c:pt>
                <c:pt idx="183">
                  <c:v>139.15926989154408</c:v>
                </c:pt>
                <c:pt idx="184">
                  <c:v>140.02917438481902</c:v>
                </c:pt>
                <c:pt idx="185">
                  <c:v>140.94827178618294</c:v>
                </c:pt>
                <c:pt idx="186">
                  <c:v>141.76945310225244</c:v>
                </c:pt>
                <c:pt idx="187">
                  <c:v>142.7522161011095</c:v>
                </c:pt>
                <c:pt idx="188">
                  <c:v>143.46745591437548</c:v>
                </c:pt>
                <c:pt idx="189">
                  <c:v>144.37973275006544</c:v>
                </c:pt>
                <c:pt idx="190">
                  <c:v>145.25061115788711</c:v>
                </c:pt>
                <c:pt idx="191">
                  <c:v>146.02764291083864</c:v>
                </c:pt>
                <c:pt idx="192">
                  <c:v>146.73534277853318</c:v>
                </c:pt>
                <c:pt idx="193">
                  <c:v>147.50042637458685</c:v>
                </c:pt>
                <c:pt idx="194">
                  <c:v>147.55639223438732</c:v>
                </c:pt>
                <c:pt idx="195">
                  <c:v>148.43293489385306</c:v>
                </c:pt>
                <c:pt idx="196">
                  <c:v>149.2107541019127</c:v>
                </c:pt>
                <c:pt idx="197">
                  <c:v>150.16250707452107</c:v>
                </c:pt>
                <c:pt idx="198">
                  <c:v>150.96724457289034</c:v>
                </c:pt>
                <c:pt idx="199">
                  <c:v>151.87029076846866</c:v>
                </c:pt>
                <c:pt idx="200">
                  <c:v>152.50362664317069</c:v>
                </c:pt>
                <c:pt idx="201">
                  <c:v>153.44266359750529</c:v>
                </c:pt>
                <c:pt idx="202">
                  <c:v>154.04362514179482</c:v>
                </c:pt>
                <c:pt idx="203">
                  <c:v>154.65905689337092</c:v>
                </c:pt>
                <c:pt idx="204">
                  <c:v>155.51392086935456</c:v>
                </c:pt>
                <c:pt idx="205">
                  <c:v>156.25239389428893</c:v>
                </c:pt>
                <c:pt idx="206">
                  <c:v>156.90104743405618</c:v>
                </c:pt>
                <c:pt idx="207">
                  <c:v>157.30538114134274</c:v>
                </c:pt>
                <c:pt idx="208">
                  <c:v>158.38597554536216</c:v>
                </c:pt>
                <c:pt idx="209">
                  <c:v>158.34576830231146</c:v>
                </c:pt>
                <c:pt idx="210">
                  <c:v>158.61660849557444</c:v>
                </c:pt>
                <c:pt idx="211">
                  <c:v>159.53612065417761</c:v>
                </c:pt>
                <c:pt idx="212">
                  <c:v>160.1284739571214</c:v>
                </c:pt>
                <c:pt idx="213">
                  <c:v>160.90414991387533</c:v>
                </c:pt>
                <c:pt idx="214">
                  <c:v>161.78947503207033</c:v>
                </c:pt>
                <c:pt idx="215">
                  <c:v>162.49287472070986</c:v>
                </c:pt>
                <c:pt idx="216">
                  <c:v>163.07366619745795</c:v>
                </c:pt>
                <c:pt idx="217">
                  <c:v>163.87566198689711</c:v>
                </c:pt>
                <c:pt idx="218">
                  <c:v>164.8293143025877</c:v>
                </c:pt>
                <c:pt idx="219">
                  <c:v>165.61649028337337</c:v>
                </c:pt>
                <c:pt idx="220">
                  <c:v>166.52555081710912</c:v>
                </c:pt>
                <c:pt idx="221">
                  <c:v>167.42459022502209</c:v>
                </c:pt>
                <c:pt idx="222">
                  <c:v>168.01879884357805</c:v>
                </c:pt>
                <c:pt idx="223">
                  <c:v>169.0083365442953</c:v>
                </c:pt>
                <c:pt idx="224">
                  <c:v>169.5517374422856</c:v>
                </c:pt>
                <c:pt idx="225">
                  <c:v>170.48767429714624</c:v>
                </c:pt>
                <c:pt idx="226">
                  <c:v>171.12975939924408</c:v>
                </c:pt>
                <c:pt idx="227">
                  <c:v>172.01164601616028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F2-4620-A51E-8081719344F0}"/>
            </c:ext>
          </c:extLst>
        </c:ser>
        <c:ser>
          <c:idx val="2"/>
          <c:order val="2"/>
          <c:tx>
            <c:v>S3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'S3'!$G$7:$G$218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8.6999999999999973E-5</c:v>
                </c:pt>
                <c:pt idx="10">
                  <c:v>1.6529999999999995E-4</c:v>
                </c:pt>
                <c:pt idx="11">
                  <c:v>2.4359999999999996E-4</c:v>
                </c:pt>
                <c:pt idx="12">
                  <c:v>3.2189999999999996E-4</c:v>
                </c:pt>
                <c:pt idx="13">
                  <c:v>4.0020000000000002E-4</c:v>
                </c:pt>
                <c:pt idx="14">
                  <c:v>4.8719999999999992E-4</c:v>
                </c:pt>
                <c:pt idx="15">
                  <c:v>5.6549999999999992E-4</c:v>
                </c:pt>
                <c:pt idx="16">
                  <c:v>6.4379999999999993E-4</c:v>
                </c:pt>
                <c:pt idx="17">
                  <c:v>7.2209999999999983E-4</c:v>
                </c:pt>
                <c:pt idx="18">
                  <c:v>8.0040000000000005E-4</c:v>
                </c:pt>
                <c:pt idx="19">
                  <c:v>8.7870000000000005E-4</c:v>
                </c:pt>
                <c:pt idx="20">
                  <c:v>9.6569999999999989E-4</c:v>
                </c:pt>
                <c:pt idx="21">
                  <c:v>1.044E-3</c:v>
                </c:pt>
                <c:pt idx="22">
                  <c:v>1.1222999999999999E-3</c:v>
                </c:pt>
                <c:pt idx="23">
                  <c:v>1.2005999999999998E-3</c:v>
                </c:pt>
                <c:pt idx="24">
                  <c:v>1.2788999999999997E-3</c:v>
                </c:pt>
                <c:pt idx="25">
                  <c:v>1.3571999999999998E-3</c:v>
                </c:pt>
                <c:pt idx="26">
                  <c:v>1.4441999999999999E-3</c:v>
                </c:pt>
                <c:pt idx="27">
                  <c:v>1.5225E-3</c:v>
                </c:pt>
                <c:pt idx="28">
                  <c:v>1.6008000000000001E-3</c:v>
                </c:pt>
                <c:pt idx="29">
                  <c:v>1.6790999999999998E-3</c:v>
                </c:pt>
                <c:pt idx="30">
                  <c:v>1.7574000000000001E-3</c:v>
                </c:pt>
                <c:pt idx="31">
                  <c:v>1.8356999999999998E-3</c:v>
                </c:pt>
                <c:pt idx="32">
                  <c:v>1.9227000000000001E-3</c:v>
                </c:pt>
                <c:pt idx="33">
                  <c:v>2.0010000000000002E-3</c:v>
                </c:pt>
                <c:pt idx="34">
                  <c:v>2.0793000000000001E-3</c:v>
                </c:pt>
                <c:pt idx="35">
                  <c:v>2.1576E-3</c:v>
                </c:pt>
                <c:pt idx="36">
                  <c:v>2.2358999999999999E-3</c:v>
                </c:pt>
                <c:pt idx="37">
                  <c:v>2.3141999999999998E-3</c:v>
                </c:pt>
                <c:pt idx="38">
                  <c:v>2.4011999999999996E-3</c:v>
                </c:pt>
                <c:pt idx="39">
                  <c:v>2.4794999999999999E-3</c:v>
                </c:pt>
                <c:pt idx="40">
                  <c:v>2.5577999999999994E-3</c:v>
                </c:pt>
                <c:pt idx="41">
                  <c:v>2.6361000000000002E-3</c:v>
                </c:pt>
                <c:pt idx="42">
                  <c:v>2.7143999999999996E-3</c:v>
                </c:pt>
                <c:pt idx="43">
                  <c:v>2.7926999999999995E-3</c:v>
                </c:pt>
                <c:pt idx="44">
                  <c:v>2.8796999999999994E-3</c:v>
                </c:pt>
                <c:pt idx="45">
                  <c:v>2.9580000000000001E-3</c:v>
                </c:pt>
                <c:pt idx="46">
                  <c:v>3.0362999999999996E-3</c:v>
                </c:pt>
                <c:pt idx="47">
                  <c:v>3.1145999999999995E-3</c:v>
                </c:pt>
                <c:pt idx="48">
                  <c:v>3.1928999999999998E-3</c:v>
                </c:pt>
                <c:pt idx="49">
                  <c:v>3.2712000000000001E-3</c:v>
                </c:pt>
                <c:pt idx="50">
                  <c:v>3.3581999999999996E-3</c:v>
                </c:pt>
                <c:pt idx="51">
                  <c:v>3.436499999999999E-3</c:v>
                </c:pt>
                <c:pt idx="52">
                  <c:v>3.5147999999999998E-3</c:v>
                </c:pt>
                <c:pt idx="53">
                  <c:v>3.5930999999999997E-3</c:v>
                </c:pt>
                <c:pt idx="54">
                  <c:v>3.6713999999999996E-3</c:v>
                </c:pt>
                <c:pt idx="55">
                  <c:v>3.7496999999999999E-3</c:v>
                </c:pt>
                <c:pt idx="56">
                  <c:v>3.8366999999999997E-3</c:v>
                </c:pt>
                <c:pt idx="57">
                  <c:v>3.9149999999999992E-3</c:v>
                </c:pt>
                <c:pt idx="58">
                  <c:v>3.9932999999999991E-3</c:v>
                </c:pt>
                <c:pt idx="59">
                  <c:v>4.0715999999999999E-3</c:v>
                </c:pt>
                <c:pt idx="60">
                  <c:v>4.1498999999999998E-3</c:v>
                </c:pt>
                <c:pt idx="61">
                  <c:v>4.2281999999999997E-3</c:v>
                </c:pt>
                <c:pt idx="62">
                  <c:v>4.3151999999999999E-3</c:v>
                </c:pt>
                <c:pt idx="63">
                  <c:v>4.3934999999999998E-3</c:v>
                </c:pt>
                <c:pt idx="64">
                  <c:v>4.4717999999999997E-3</c:v>
                </c:pt>
                <c:pt idx="65">
                  <c:v>4.5500999999999996E-3</c:v>
                </c:pt>
                <c:pt idx="66">
                  <c:v>4.6283999999999995E-3</c:v>
                </c:pt>
                <c:pt idx="67">
                  <c:v>4.7067000000000003E-3</c:v>
                </c:pt>
                <c:pt idx="68">
                  <c:v>4.7936999999999997E-3</c:v>
                </c:pt>
                <c:pt idx="69">
                  <c:v>4.8720000000000005E-3</c:v>
                </c:pt>
                <c:pt idx="70">
                  <c:v>4.9503000000000004E-3</c:v>
                </c:pt>
                <c:pt idx="71">
                  <c:v>5.0285999999999994E-3</c:v>
                </c:pt>
                <c:pt idx="72">
                  <c:v>5.1069000000000002E-3</c:v>
                </c:pt>
                <c:pt idx="73">
                  <c:v>5.1852000000000009E-3</c:v>
                </c:pt>
                <c:pt idx="74">
                  <c:v>5.2722000000000003E-3</c:v>
                </c:pt>
                <c:pt idx="75">
                  <c:v>5.3504999999999994E-3</c:v>
                </c:pt>
                <c:pt idx="76">
                  <c:v>5.4287999999999993E-3</c:v>
                </c:pt>
                <c:pt idx="77">
                  <c:v>5.5070999999999991E-3</c:v>
                </c:pt>
                <c:pt idx="78">
                  <c:v>5.5854000000000008E-3</c:v>
                </c:pt>
                <c:pt idx="79">
                  <c:v>5.6636999999999989E-3</c:v>
                </c:pt>
                <c:pt idx="80">
                  <c:v>5.7507000000000001E-3</c:v>
                </c:pt>
                <c:pt idx="81">
                  <c:v>5.829E-3</c:v>
                </c:pt>
                <c:pt idx="82">
                  <c:v>5.9072999999999999E-3</c:v>
                </c:pt>
                <c:pt idx="83">
                  <c:v>5.9855999999999998E-3</c:v>
                </c:pt>
                <c:pt idx="84">
                  <c:v>6.0638999999999997E-3</c:v>
                </c:pt>
                <c:pt idx="85">
                  <c:v>6.1422000000000013E-3</c:v>
                </c:pt>
                <c:pt idx="86">
                  <c:v>6.2292000000000007E-3</c:v>
                </c:pt>
                <c:pt idx="87">
                  <c:v>6.3074999999999989E-3</c:v>
                </c:pt>
                <c:pt idx="88">
                  <c:v>6.3857999999999996E-3</c:v>
                </c:pt>
                <c:pt idx="89">
                  <c:v>6.4640999999999995E-3</c:v>
                </c:pt>
                <c:pt idx="90">
                  <c:v>6.5424000000000003E-3</c:v>
                </c:pt>
                <c:pt idx="91">
                  <c:v>6.6206999999999993E-3</c:v>
                </c:pt>
                <c:pt idx="92">
                  <c:v>6.7076999999999996E-3</c:v>
                </c:pt>
                <c:pt idx="93">
                  <c:v>6.7859999999999986E-3</c:v>
                </c:pt>
                <c:pt idx="94">
                  <c:v>6.8643000000000003E-3</c:v>
                </c:pt>
                <c:pt idx="95">
                  <c:v>6.9426000000000002E-3</c:v>
                </c:pt>
                <c:pt idx="96">
                  <c:v>7.0209000000000001E-3</c:v>
                </c:pt>
                <c:pt idx="97">
                  <c:v>7.0992000000000008E-3</c:v>
                </c:pt>
                <c:pt idx="98">
                  <c:v>7.1862000000000002E-3</c:v>
                </c:pt>
                <c:pt idx="99">
                  <c:v>7.2645000000000001E-3</c:v>
                </c:pt>
                <c:pt idx="100">
                  <c:v>7.3427999999999992E-3</c:v>
                </c:pt>
                <c:pt idx="101">
                  <c:v>7.4211000000000008E-3</c:v>
                </c:pt>
                <c:pt idx="102">
                  <c:v>7.4993999999999998E-3</c:v>
                </c:pt>
                <c:pt idx="103">
                  <c:v>7.5776999999999997E-3</c:v>
                </c:pt>
                <c:pt idx="104">
                  <c:v>7.6646999999999991E-3</c:v>
                </c:pt>
                <c:pt idx="105">
                  <c:v>7.742999999999999E-3</c:v>
                </c:pt>
                <c:pt idx="106">
                  <c:v>7.8212999999999998E-3</c:v>
                </c:pt>
                <c:pt idx="107">
                  <c:v>7.8995999999999997E-3</c:v>
                </c:pt>
                <c:pt idx="108">
                  <c:v>7.9778999999999996E-3</c:v>
                </c:pt>
                <c:pt idx="109">
                  <c:v>8.0561999999999995E-3</c:v>
                </c:pt>
                <c:pt idx="110">
                  <c:v>8.1431999999999997E-3</c:v>
                </c:pt>
                <c:pt idx="111">
                  <c:v>8.2214999999999996E-3</c:v>
                </c:pt>
                <c:pt idx="112">
                  <c:v>8.2997999999999995E-3</c:v>
                </c:pt>
                <c:pt idx="113">
                  <c:v>8.3781000000000012E-3</c:v>
                </c:pt>
                <c:pt idx="114">
                  <c:v>8.4564000000000011E-3</c:v>
                </c:pt>
                <c:pt idx="115">
                  <c:v>8.5346999999999992E-3</c:v>
                </c:pt>
                <c:pt idx="116">
                  <c:v>8.6216999999999995E-3</c:v>
                </c:pt>
                <c:pt idx="117">
                  <c:v>8.6999999999999994E-3</c:v>
                </c:pt>
                <c:pt idx="118">
                  <c:v>8.7782999999999993E-3</c:v>
                </c:pt>
                <c:pt idx="119">
                  <c:v>8.8565999999999992E-3</c:v>
                </c:pt>
                <c:pt idx="120">
                  <c:v>8.9348999999999974E-3</c:v>
                </c:pt>
                <c:pt idx="121">
                  <c:v>9.0132000000000007E-3</c:v>
                </c:pt>
                <c:pt idx="122">
                  <c:v>9.1001999999999993E-3</c:v>
                </c:pt>
                <c:pt idx="123">
                  <c:v>9.1784999999999992E-3</c:v>
                </c:pt>
                <c:pt idx="124">
                  <c:v>9.2567999999999991E-3</c:v>
                </c:pt>
                <c:pt idx="125">
                  <c:v>9.335099999999999E-3</c:v>
                </c:pt>
                <c:pt idx="126">
                  <c:v>9.4134000000000006E-3</c:v>
                </c:pt>
                <c:pt idx="127">
                  <c:v>9.4916999999999987E-3</c:v>
                </c:pt>
                <c:pt idx="128">
                  <c:v>9.578699999999999E-3</c:v>
                </c:pt>
                <c:pt idx="129">
                  <c:v>9.6570000000000007E-3</c:v>
                </c:pt>
                <c:pt idx="130">
                  <c:v>9.7353000000000006E-3</c:v>
                </c:pt>
                <c:pt idx="131">
                  <c:v>9.8136000000000004E-3</c:v>
                </c:pt>
                <c:pt idx="132">
                  <c:v>9.8918999999999986E-3</c:v>
                </c:pt>
                <c:pt idx="133">
                  <c:v>9.970200000000002E-3</c:v>
                </c:pt>
                <c:pt idx="134">
                  <c:v>1.0057199999999999E-2</c:v>
                </c:pt>
                <c:pt idx="135">
                  <c:v>1.0135499999999999E-2</c:v>
                </c:pt>
                <c:pt idx="136">
                  <c:v>1.02138E-2</c:v>
                </c:pt>
                <c:pt idx="137">
                  <c:v>1.02921E-2</c:v>
                </c:pt>
                <c:pt idx="138">
                  <c:v>1.0370399999999997E-2</c:v>
                </c:pt>
                <c:pt idx="139">
                  <c:v>1.04487E-2</c:v>
                </c:pt>
                <c:pt idx="140">
                  <c:v>1.0535699999999999E-2</c:v>
                </c:pt>
                <c:pt idx="141">
                  <c:v>1.0613999999999998E-2</c:v>
                </c:pt>
                <c:pt idx="142">
                  <c:v>1.0692299999999998E-2</c:v>
                </c:pt>
                <c:pt idx="143">
                  <c:v>1.0770599999999998E-2</c:v>
                </c:pt>
                <c:pt idx="144">
                  <c:v>1.0848900000000002E-2</c:v>
                </c:pt>
                <c:pt idx="145">
                  <c:v>1.09272E-2</c:v>
                </c:pt>
                <c:pt idx="146">
                  <c:v>1.1014199999999998E-2</c:v>
                </c:pt>
                <c:pt idx="147">
                  <c:v>1.10925E-2</c:v>
                </c:pt>
                <c:pt idx="148">
                  <c:v>1.1170800000000002E-2</c:v>
                </c:pt>
                <c:pt idx="149">
                  <c:v>1.1249099999999998E-2</c:v>
                </c:pt>
                <c:pt idx="150">
                  <c:v>1.1327399999999998E-2</c:v>
                </c:pt>
                <c:pt idx="151">
                  <c:v>1.1405699999999998E-2</c:v>
                </c:pt>
                <c:pt idx="152">
                  <c:v>1.14927E-2</c:v>
                </c:pt>
                <c:pt idx="153">
                  <c:v>1.1571E-2</c:v>
                </c:pt>
                <c:pt idx="154">
                  <c:v>1.1649299999999998E-2</c:v>
                </c:pt>
                <c:pt idx="155">
                  <c:v>1.1727599999999999E-2</c:v>
                </c:pt>
                <c:pt idx="156">
                  <c:v>1.1805899999999998E-2</c:v>
                </c:pt>
                <c:pt idx="157">
                  <c:v>1.1884200000000001E-2</c:v>
                </c:pt>
                <c:pt idx="158">
                  <c:v>1.19712E-2</c:v>
                </c:pt>
                <c:pt idx="159">
                  <c:v>1.2049499999999999E-2</c:v>
                </c:pt>
                <c:pt idx="160">
                  <c:v>1.2127799999999999E-2</c:v>
                </c:pt>
                <c:pt idx="161">
                  <c:v>1.2206099999999998E-2</c:v>
                </c:pt>
                <c:pt idx="162">
                  <c:v>1.2284399999999997E-2</c:v>
                </c:pt>
                <c:pt idx="163">
                  <c:v>1.2362699999999999E-2</c:v>
                </c:pt>
                <c:pt idx="164">
                  <c:v>1.2449699999999999E-2</c:v>
                </c:pt>
                <c:pt idx="165">
                  <c:v>1.2527999999999999E-2</c:v>
                </c:pt>
                <c:pt idx="166">
                  <c:v>1.2606300000000001E-2</c:v>
                </c:pt>
                <c:pt idx="167">
                  <c:v>1.2684599999999999E-2</c:v>
                </c:pt>
                <c:pt idx="168">
                  <c:v>1.2762899999999999E-2</c:v>
                </c:pt>
                <c:pt idx="169">
                  <c:v>1.2841199999999999E-2</c:v>
                </c:pt>
                <c:pt idx="170">
                  <c:v>1.2928199999999999E-2</c:v>
                </c:pt>
                <c:pt idx="171">
                  <c:v>1.3006500000000001E-2</c:v>
                </c:pt>
                <c:pt idx="172">
                  <c:v>1.3084800000000001E-2</c:v>
                </c:pt>
                <c:pt idx="173">
                  <c:v>1.31631E-2</c:v>
                </c:pt>
                <c:pt idx="174">
                  <c:v>1.3241399999999999E-2</c:v>
                </c:pt>
                <c:pt idx="175">
                  <c:v>1.3319699999999999E-2</c:v>
                </c:pt>
                <c:pt idx="176">
                  <c:v>1.3406699999999999E-2</c:v>
                </c:pt>
                <c:pt idx="177">
                  <c:v>1.3485E-2</c:v>
                </c:pt>
                <c:pt idx="178">
                  <c:v>1.3563299999999999E-2</c:v>
                </c:pt>
                <c:pt idx="179">
                  <c:v>1.36416E-2</c:v>
                </c:pt>
                <c:pt idx="180">
                  <c:v>1.3719899999999998E-2</c:v>
                </c:pt>
                <c:pt idx="181">
                  <c:v>1.3798199999999998E-2</c:v>
                </c:pt>
                <c:pt idx="182">
                  <c:v>1.38852E-2</c:v>
                </c:pt>
                <c:pt idx="183">
                  <c:v>1.3963499999999997E-2</c:v>
                </c:pt>
                <c:pt idx="184">
                  <c:v>1.40418E-2</c:v>
                </c:pt>
                <c:pt idx="185">
                  <c:v>1.4120099999999998E-2</c:v>
                </c:pt>
                <c:pt idx="186">
                  <c:v>1.4198400000000002E-2</c:v>
                </c:pt>
                <c:pt idx="187">
                  <c:v>1.42767E-2</c:v>
                </c:pt>
                <c:pt idx="188">
                  <c:v>1.43637E-2</c:v>
                </c:pt>
                <c:pt idx="189">
                  <c:v>1.4442E-2</c:v>
                </c:pt>
                <c:pt idx="190">
                  <c:v>1.4520299999999996E-2</c:v>
                </c:pt>
                <c:pt idx="191">
                  <c:v>1.45986E-2</c:v>
                </c:pt>
                <c:pt idx="192">
                  <c:v>1.46769E-2</c:v>
                </c:pt>
                <c:pt idx="193">
                  <c:v>1.4763899999999998E-2</c:v>
                </c:pt>
                <c:pt idx="194">
                  <c:v>1.4842200000000002E-2</c:v>
                </c:pt>
                <c:pt idx="195">
                  <c:v>1.4920500000000001E-2</c:v>
                </c:pt>
                <c:pt idx="196">
                  <c:v>1.49988E-2</c:v>
                </c:pt>
                <c:pt idx="197">
                  <c:v>1.50771E-2</c:v>
                </c:pt>
                <c:pt idx="198">
                  <c:v>1.5155399999999999E-2</c:v>
                </c:pt>
                <c:pt idx="199">
                  <c:v>1.5233699999999999E-2</c:v>
                </c:pt>
                <c:pt idx="200">
                  <c:v>1.53207E-2</c:v>
                </c:pt>
                <c:pt idx="201">
                  <c:v>1.5399000000000001E-2</c:v>
                </c:pt>
                <c:pt idx="202">
                  <c:v>1.5477300000000001E-2</c:v>
                </c:pt>
                <c:pt idx="203">
                  <c:v>1.5555599999999998E-2</c:v>
                </c:pt>
                <c:pt idx="204">
                  <c:v>1.5633899999999999E-2</c:v>
                </c:pt>
                <c:pt idx="205">
                  <c:v>1.5712199999999999E-2</c:v>
                </c:pt>
                <c:pt idx="206">
                  <c:v>1.5799199999999999E-2</c:v>
                </c:pt>
                <c:pt idx="207">
                  <c:v>1.5877499999999999E-2</c:v>
                </c:pt>
                <c:pt idx="208">
                  <c:v>1.5955799999999999E-2</c:v>
                </c:pt>
                <c:pt idx="209">
                  <c:v>1.6034099999999999E-2</c:v>
                </c:pt>
                <c:pt idx="210">
                  <c:v>1.6112399999999999E-2</c:v>
                </c:pt>
                <c:pt idx="211">
                  <c:v>1.6112399999999999E-2</c:v>
                </c:pt>
              </c:numCache>
            </c:numRef>
          </c:xVal>
          <c:yVal>
            <c:numRef>
              <c:f>'S3'!$F$7:$F$218</c:f>
              <c:numCache>
                <c:formatCode>General</c:formatCode>
                <c:ptCount val="212"/>
                <c:pt idx="0">
                  <c:v>0.2202788240403854</c:v>
                </c:pt>
                <c:pt idx="1">
                  <c:v>0.21137866953370316</c:v>
                </c:pt>
                <c:pt idx="2">
                  <c:v>0.25587944206711433</c:v>
                </c:pt>
                <c:pt idx="3">
                  <c:v>0.34043090988059554</c:v>
                </c:pt>
                <c:pt idx="4">
                  <c:v>0.46058299572080574</c:v>
                </c:pt>
                <c:pt idx="5">
                  <c:v>0.33375579400058386</c:v>
                </c:pt>
                <c:pt idx="6">
                  <c:v>0.3315307553739133</c:v>
                </c:pt>
                <c:pt idx="7">
                  <c:v>0.37158145065398335</c:v>
                </c:pt>
                <c:pt idx="8">
                  <c:v>0.28925502146717275</c:v>
                </c:pt>
                <c:pt idx="9">
                  <c:v>0.27143906987600308</c:v>
                </c:pt>
                <c:pt idx="10">
                  <c:v>0.33371946593399116</c:v>
                </c:pt>
                <c:pt idx="11">
                  <c:v>0.4649589188003303</c:v>
                </c:pt>
                <c:pt idx="12">
                  <c:v>1.0766931171878895</c:v>
                </c:pt>
                <c:pt idx="13">
                  <c:v>2.0820970329554922</c:v>
                </c:pt>
                <c:pt idx="14">
                  <c:v>3.047348677793047</c:v>
                </c:pt>
                <c:pt idx="15">
                  <c:v>3.89241132011208</c:v>
                </c:pt>
                <c:pt idx="16">
                  <c:v>5.0954802979170966</c:v>
                </c:pt>
                <c:pt idx="17">
                  <c:v>5.6534714843332807</c:v>
                </c:pt>
                <c:pt idx="18">
                  <c:v>6.6806615942312773</c:v>
                </c:pt>
                <c:pt idx="19">
                  <c:v>7.629927501157578</c:v>
                </c:pt>
                <c:pt idx="20">
                  <c:v>8.7302813452817176</c:v>
                </c:pt>
                <c:pt idx="21">
                  <c:v>9.4703556368238573</c:v>
                </c:pt>
                <c:pt idx="22">
                  <c:v>10.708437180172952</c:v>
                </c:pt>
                <c:pt idx="23">
                  <c:v>11.724075768116711</c:v>
                </c:pt>
                <c:pt idx="24">
                  <c:v>12.612904922906305</c:v>
                </c:pt>
                <c:pt idx="25">
                  <c:v>13.715096423695416</c:v>
                </c:pt>
                <c:pt idx="26">
                  <c:v>14.681525978527487</c:v>
                </c:pt>
                <c:pt idx="27">
                  <c:v>15.616826103316003</c:v>
                </c:pt>
                <c:pt idx="28">
                  <c:v>16.774354714233844</c:v>
                </c:pt>
                <c:pt idx="29">
                  <c:v>17.56058388935195</c:v>
                </c:pt>
                <c:pt idx="30">
                  <c:v>18.651281829767189</c:v>
                </c:pt>
                <c:pt idx="31">
                  <c:v>19.766356406461938</c:v>
                </c:pt>
                <c:pt idx="32">
                  <c:v>20.750138483311328</c:v>
                </c:pt>
                <c:pt idx="33">
                  <c:v>21.867293769235467</c:v>
                </c:pt>
                <c:pt idx="34">
                  <c:v>23.015494294188819</c:v>
                </c:pt>
                <c:pt idx="35">
                  <c:v>24.061397676881676</c:v>
                </c:pt>
                <c:pt idx="36">
                  <c:v>25.18724320211205</c:v>
                </c:pt>
                <c:pt idx="37">
                  <c:v>26.084139203378321</c:v>
                </c:pt>
                <c:pt idx="38">
                  <c:v>27.131992274220885</c:v>
                </c:pt>
                <c:pt idx="39">
                  <c:v>28.226553422746317</c:v>
                </c:pt>
                <c:pt idx="40">
                  <c:v>29.154411998242672</c:v>
                </c:pt>
                <c:pt idx="41">
                  <c:v>30.30886135257818</c:v>
                </c:pt>
                <c:pt idx="42">
                  <c:v>31.212189520602081</c:v>
                </c:pt>
                <c:pt idx="43">
                  <c:v>32.32654707950887</c:v>
                </c:pt>
                <c:pt idx="44">
                  <c:v>33.362986024451736</c:v>
                </c:pt>
                <c:pt idx="45">
                  <c:v>34.381720003809271</c:v>
                </c:pt>
                <c:pt idx="46">
                  <c:v>35.400415156621023</c:v>
                </c:pt>
                <c:pt idx="47">
                  <c:v>36.605678331439094</c:v>
                </c:pt>
                <c:pt idx="48">
                  <c:v>37.610967674574873</c:v>
                </c:pt>
                <c:pt idx="49">
                  <c:v>38.687308321288469</c:v>
                </c:pt>
                <c:pt idx="50">
                  <c:v>39.752392265320729</c:v>
                </c:pt>
                <c:pt idx="51">
                  <c:v>40.833108586793976</c:v>
                </c:pt>
                <c:pt idx="52">
                  <c:v>41.711666415845478</c:v>
                </c:pt>
                <c:pt idx="53">
                  <c:v>42.745684934794696</c:v>
                </c:pt>
                <c:pt idx="54">
                  <c:v>43.870743248965802</c:v>
                </c:pt>
                <c:pt idx="55">
                  <c:v>45.022427073950162</c:v>
                </c:pt>
                <c:pt idx="56">
                  <c:v>45.934104681297704</c:v>
                </c:pt>
                <c:pt idx="57">
                  <c:v>47.085744309630591</c:v>
                </c:pt>
                <c:pt idx="58">
                  <c:v>48.181840363060132</c:v>
                </c:pt>
                <c:pt idx="59">
                  <c:v>49.144669508916174</c:v>
                </c:pt>
                <c:pt idx="60">
                  <c:v>50.28515126702878</c:v>
                </c:pt>
                <c:pt idx="61">
                  <c:v>51.24351740586529</c:v>
                </c:pt>
                <c:pt idx="62">
                  <c:v>52.257285720592115</c:v>
                </c:pt>
                <c:pt idx="63">
                  <c:v>53.368866797492458</c:v>
                </c:pt>
                <c:pt idx="64">
                  <c:v>54.449351441736034</c:v>
                </c:pt>
                <c:pt idx="65">
                  <c:v>55.454331862594856</c:v>
                </c:pt>
                <c:pt idx="66">
                  <c:v>56.590323515943737</c:v>
                </c:pt>
                <c:pt idx="67">
                  <c:v>57.575318569869211</c:v>
                </c:pt>
                <c:pt idx="68">
                  <c:v>58.575762843201083</c:v>
                </c:pt>
                <c:pt idx="69">
                  <c:v>59.589635538672951</c:v>
                </c:pt>
                <c:pt idx="70">
                  <c:v>60.672347531383615</c:v>
                </c:pt>
                <c:pt idx="71">
                  <c:v>61.868305222699661</c:v>
                </c:pt>
                <c:pt idx="72">
                  <c:v>62.944370684045303</c:v>
                </c:pt>
                <c:pt idx="73">
                  <c:v>64.027108252178749</c:v>
                </c:pt>
                <c:pt idx="74">
                  <c:v>64.963238044789591</c:v>
                </c:pt>
                <c:pt idx="75">
                  <c:v>65.921673850458816</c:v>
                </c:pt>
                <c:pt idx="76">
                  <c:v>67.115474119774717</c:v>
                </c:pt>
                <c:pt idx="77">
                  <c:v>68.047305991659115</c:v>
                </c:pt>
                <c:pt idx="78">
                  <c:v>69.03244620834505</c:v>
                </c:pt>
                <c:pt idx="79">
                  <c:v>70.246288806119935</c:v>
                </c:pt>
                <c:pt idx="80">
                  <c:v>71.258059460953234</c:v>
                </c:pt>
                <c:pt idx="81">
                  <c:v>72.327646022053727</c:v>
                </c:pt>
                <c:pt idx="82">
                  <c:v>73.264054286826166</c:v>
                </c:pt>
                <c:pt idx="83">
                  <c:v>73.827516826988131</c:v>
                </c:pt>
                <c:pt idx="84">
                  <c:v>74.646328987149644</c:v>
                </c:pt>
                <c:pt idx="85">
                  <c:v>75.605043580552177</c:v>
                </c:pt>
                <c:pt idx="86">
                  <c:v>76.392816330626502</c:v>
                </c:pt>
                <c:pt idx="87">
                  <c:v>77.624681080694032</c:v>
                </c:pt>
                <c:pt idx="88">
                  <c:v>78.650119314681447</c:v>
                </c:pt>
                <c:pt idx="89">
                  <c:v>79.504655643354326</c:v>
                </c:pt>
                <c:pt idx="90">
                  <c:v>80.567921797546418</c:v>
                </c:pt>
                <c:pt idx="91">
                  <c:v>81.693395333721313</c:v>
                </c:pt>
                <c:pt idx="92">
                  <c:v>82.215061734639562</c:v>
                </c:pt>
                <c:pt idx="93">
                  <c:v>83.322878225415991</c:v>
                </c:pt>
                <c:pt idx="94">
                  <c:v>84.237602040916698</c:v>
                </c:pt>
                <c:pt idx="95">
                  <c:v>85.265601822451259</c:v>
                </c:pt>
                <c:pt idx="96">
                  <c:v>85.62541947241165</c:v>
                </c:pt>
                <c:pt idx="97">
                  <c:v>86.680170863030185</c:v>
                </c:pt>
                <c:pt idx="98">
                  <c:v>87.708374659669204</c:v>
                </c:pt>
                <c:pt idx="99">
                  <c:v>88.037285751378306</c:v>
                </c:pt>
                <c:pt idx="100">
                  <c:v>89.003419095370518</c:v>
                </c:pt>
                <c:pt idx="101">
                  <c:v>89.856390683401713</c:v>
                </c:pt>
                <c:pt idx="102">
                  <c:v>90.782689938564488</c:v>
                </c:pt>
                <c:pt idx="103">
                  <c:v>91.218407241201874</c:v>
                </c:pt>
                <c:pt idx="104">
                  <c:v>91.656479806472817</c:v>
                </c:pt>
                <c:pt idx="105">
                  <c:v>92.569661944597016</c:v>
                </c:pt>
                <c:pt idx="106">
                  <c:v>93.434070877303824</c:v>
                </c:pt>
                <c:pt idx="107">
                  <c:v>93.785685196818022</c:v>
                </c:pt>
                <c:pt idx="108">
                  <c:v>94.425991713928369</c:v>
                </c:pt>
                <c:pt idx="109">
                  <c:v>94.646742205945571</c:v>
                </c:pt>
                <c:pt idx="110">
                  <c:v>95.706932320021096</c:v>
                </c:pt>
                <c:pt idx="111">
                  <c:v>96.549506187095361</c:v>
                </c:pt>
                <c:pt idx="112">
                  <c:v>97.552021485328993</c:v>
                </c:pt>
                <c:pt idx="113">
                  <c:v>98.370331699991837</c:v>
                </c:pt>
                <c:pt idx="114">
                  <c:v>99.008872154487108</c:v>
                </c:pt>
                <c:pt idx="115">
                  <c:v>100.30029009162487</c:v>
                </c:pt>
                <c:pt idx="116">
                  <c:v>100.99911261136877</c:v>
                </c:pt>
                <c:pt idx="117">
                  <c:v>101.67343497458117</c:v>
                </c:pt>
                <c:pt idx="118">
                  <c:v>102.69868075999645</c:v>
                </c:pt>
                <c:pt idx="119">
                  <c:v>103.63075867639353</c:v>
                </c:pt>
                <c:pt idx="120">
                  <c:v>104.33643074740272</c:v>
                </c:pt>
                <c:pt idx="121">
                  <c:v>105.21317855400969</c:v>
                </c:pt>
                <c:pt idx="122">
                  <c:v>106.27233332805258</c:v>
                </c:pt>
                <c:pt idx="123">
                  <c:v>107.11375406166897</c:v>
                </c:pt>
                <c:pt idx="124">
                  <c:v>107.99302478568428</c:v>
                </c:pt>
                <c:pt idx="125">
                  <c:v>108.82131737824977</c:v>
                </c:pt>
                <c:pt idx="126">
                  <c:v>109.54533004329481</c:v>
                </c:pt>
                <c:pt idx="127">
                  <c:v>109.91631790950278</c:v>
                </c:pt>
                <c:pt idx="128">
                  <c:v>110.52307974363774</c:v>
                </c:pt>
                <c:pt idx="129">
                  <c:v>111.36731923257751</c:v>
                </c:pt>
                <c:pt idx="130">
                  <c:v>111.76967675731606</c:v>
                </c:pt>
                <c:pt idx="131">
                  <c:v>112.68519467165552</c:v>
                </c:pt>
                <c:pt idx="132">
                  <c:v>113.79184403145904</c:v>
                </c:pt>
                <c:pt idx="133">
                  <c:v>113.55256524140336</c:v>
                </c:pt>
                <c:pt idx="134">
                  <c:v>114.50649091160723</c:v>
                </c:pt>
                <c:pt idx="135">
                  <c:v>115.37802794819565</c:v>
                </c:pt>
                <c:pt idx="136">
                  <c:v>116.31188006107286</c:v>
                </c:pt>
                <c:pt idx="137">
                  <c:v>117.3347113345943</c:v>
                </c:pt>
                <c:pt idx="138">
                  <c:v>117.74897643452692</c:v>
                </c:pt>
                <c:pt idx="139">
                  <c:v>118.55877674168516</c:v>
                </c:pt>
                <c:pt idx="140">
                  <c:v>119.40907744058924</c:v>
                </c:pt>
                <c:pt idx="141">
                  <c:v>120.38797893622682</c:v>
                </c:pt>
                <c:pt idx="142">
                  <c:v>120.76268812729958</c:v>
                </c:pt>
                <c:pt idx="143">
                  <c:v>121.18637435105639</c:v>
                </c:pt>
                <c:pt idx="144">
                  <c:v>121.96788990484123</c:v>
                </c:pt>
                <c:pt idx="145">
                  <c:v>122.89173697355588</c:v>
                </c:pt>
                <c:pt idx="146">
                  <c:v>123.7028507049145</c:v>
                </c:pt>
                <c:pt idx="147">
                  <c:v>124.70030794082635</c:v>
                </c:pt>
                <c:pt idx="148">
                  <c:v>125.5667971421159</c:v>
                </c:pt>
                <c:pt idx="149">
                  <c:v>126.4534229559071</c:v>
                </c:pt>
                <c:pt idx="150">
                  <c:v>127.34463241675468</c:v>
                </c:pt>
                <c:pt idx="151">
                  <c:v>128.26265222205708</c:v>
                </c:pt>
                <c:pt idx="152">
                  <c:v>129.01021068951388</c:v>
                </c:pt>
                <c:pt idx="153">
                  <c:v>129.70181840864572</c:v>
                </c:pt>
                <c:pt idx="154">
                  <c:v>130.47135182193117</c:v>
                </c:pt>
                <c:pt idx="155">
                  <c:v>131.48108587389729</c:v>
                </c:pt>
                <c:pt idx="156">
                  <c:v>132.19755628000746</c:v>
                </c:pt>
                <c:pt idx="157">
                  <c:v>133.11645430498248</c:v>
                </c:pt>
                <c:pt idx="158">
                  <c:v>133.58038108610367</c:v>
                </c:pt>
                <c:pt idx="159">
                  <c:v>134.43955795435735</c:v>
                </c:pt>
                <c:pt idx="160">
                  <c:v>135.39448742133376</c:v>
                </c:pt>
                <c:pt idx="161">
                  <c:v>135.83598339466189</c:v>
                </c:pt>
                <c:pt idx="162">
                  <c:v>136.17754368026732</c:v>
                </c:pt>
                <c:pt idx="163">
                  <c:v>136.73267639026813</c:v>
                </c:pt>
                <c:pt idx="164">
                  <c:v>137.20411836845594</c:v>
                </c:pt>
                <c:pt idx="165">
                  <c:v>137.90851438620976</c:v>
                </c:pt>
                <c:pt idx="166">
                  <c:v>138.80875659827973</c:v>
                </c:pt>
                <c:pt idx="167">
                  <c:v>139.68025329062075</c:v>
                </c:pt>
                <c:pt idx="168">
                  <c:v>140.47629672384758</c:v>
                </c:pt>
                <c:pt idx="169">
                  <c:v>140.77873413480711</c:v>
                </c:pt>
                <c:pt idx="170">
                  <c:v>141.67147488455387</c:v>
                </c:pt>
                <c:pt idx="171">
                  <c:v>142.55697102432322</c:v>
                </c:pt>
                <c:pt idx="172">
                  <c:v>143.25578115018479</c:v>
                </c:pt>
                <c:pt idx="173">
                  <c:v>144.15718642082012</c:v>
                </c:pt>
                <c:pt idx="174">
                  <c:v>144.93640870492959</c:v>
                </c:pt>
                <c:pt idx="175">
                  <c:v>145.74916966267193</c:v>
                </c:pt>
                <c:pt idx="176">
                  <c:v>145.90213003983766</c:v>
                </c:pt>
                <c:pt idx="177">
                  <c:v>146.83536889276962</c:v>
                </c:pt>
                <c:pt idx="178">
                  <c:v>147.50177011006883</c:v>
                </c:pt>
                <c:pt idx="179">
                  <c:v>148.27292071742369</c:v>
                </c:pt>
                <c:pt idx="180">
                  <c:v>148.55019608085314</c:v>
                </c:pt>
                <c:pt idx="181">
                  <c:v>149.20816149553971</c:v>
                </c:pt>
                <c:pt idx="182">
                  <c:v>149.85163278959325</c:v>
                </c:pt>
                <c:pt idx="183">
                  <c:v>150.54109796464036</c:v>
                </c:pt>
                <c:pt idx="184">
                  <c:v>150.95248782909431</c:v>
                </c:pt>
                <c:pt idx="185">
                  <c:v>151.61556124069213</c:v>
                </c:pt>
                <c:pt idx="186">
                  <c:v>152.57933883671421</c:v>
                </c:pt>
                <c:pt idx="187">
                  <c:v>153.11363798466348</c:v>
                </c:pt>
                <c:pt idx="188">
                  <c:v>153.8361257458385</c:v>
                </c:pt>
                <c:pt idx="189">
                  <c:v>154.57560774927552</c:v>
                </c:pt>
                <c:pt idx="190">
                  <c:v>155.4310615460314</c:v>
                </c:pt>
                <c:pt idx="191">
                  <c:v>156.09742734860615</c:v>
                </c:pt>
                <c:pt idx="192">
                  <c:v>156.70829271703977</c:v>
                </c:pt>
                <c:pt idx="193">
                  <c:v>156.56095146409768</c:v>
                </c:pt>
                <c:pt idx="194">
                  <c:v>156.63757002910793</c:v>
                </c:pt>
                <c:pt idx="195">
                  <c:v>157.56963187598126</c:v>
                </c:pt>
                <c:pt idx="196">
                  <c:v>158.24350605895816</c:v>
                </c:pt>
                <c:pt idx="197">
                  <c:v>158.94874962410753</c:v>
                </c:pt>
                <c:pt idx="198">
                  <c:v>159.79453587446469</c:v>
                </c:pt>
                <c:pt idx="199">
                  <c:v>160.49347860742736</c:v>
                </c:pt>
                <c:pt idx="200">
                  <c:v>161.16037838657559</c:v>
                </c:pt>
                <c:pt idx="201">
                  <c:v>161.97781422607372</c:v>
                </c:pt>
                <c:pt idx="202">
                  <c:v>162.89351013930082</c:v>
                </c:pt>
                <c:pt idx="203">
                  <c:v>163.71359602345547</c:v>
                </c:pt>
                <c:pt idx="204">
                  <c:v>164.43582498693345</c:v>
                </c:pt>
                <c:pt idx="205">
                  <c:v>165.0468044390077</c:v>
                </c:pt>
                <c:pt idx="206">
                  <c:v>165.75734115360243</c:v>
                </c:pt>
                <c:pt idx="207">
                  <c:v>166.71202021526861</c:v>
                </c:pt>
                <c:pt idx="208">
                  <c:v>167.29907711301908</c:v>
                </c:pt>
                <c:pt idx="209">
                  <c:v>168.03793014365797</c:v>
                </c:pt>
                <c:pt idx="210">
                  <c:v>146.58644902556659</c:v>
                </c:pt>
                <c:pt idx="211">
                  <c:v>89.023044634942366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F2-4620-A51E-8081719344F0}"/>
            </c:ext>
          </c:extLst>
        </c:ser>
        <c:ser>
          <c:idx val="3"/>
          <c:order val="3"/>
          <c:tx>
            <c:v>S4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'S4'!$G$7:$G$236</c:f>
              <c:numCache>
                <c:formatCode>General</c:formatCode>
                <c:ptCount val="2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8.3700000000000002E-5</c:v>
                </c:pt>
                <c:pt idx="23">
                  <c:v>1.674E-4</c:v>
                </c:pt>
                <c:pt idx="24">
                  <c:v>2.5109999999999998E-4</c:v>
                </c:pt>
                <c:pt idx="25">
                  <c:v>3.3480000000000001E-4</c:v>
                </c:pt>
                <c:pt idx="26">
                  <c:v>4.1850000000000004E-4</c:v>
                </c:pt>
                <c:pt idx="27">
                  <c:v>5.1150000000000002E-4</c:v>
                </c:pt>
                <c:pt idx="28">
                  <c:v>5.9520000000000005E-4</c:v>
                </c:pt>
                <c:pt idx="29">
                  <c:v>6.7890000000000008E-4</c:v>
                </c:pt>
                <c:pt idx="30">
                  <c:v>7.626E-4</c:v>
                </c:pt>
                <c:pt idx="31">
                  <c:v>8.4630000000000013E-4</c:v>
                </c:pt>
                <c:pt idx="32">
                  <c:v>9.3000000000000016E-4</c:v>
                </c:pt>
                <c:pt idx="33">
                  <c:v>1.023E-3</c:v>
                </c:pt>
                <c:pt idx="34">
                  <c:v>1.1067E-3</c:v>
                </c:pt>
                <c:pt idx="35">
                  <c:v>1.1904000000000001E-3</c:v>
                </c:pt>
                <c:pt idx="36">
                  <c:v>1.2741E-3</c:v>
                </c:pt>
                <c:pt idx="37">
                  <c:v>1.3578000000000002E-3</c:v>
                </c:pt>
                <c:pt idx="38">
                  <c:v>1.4415000000000003E-3</c:v>
                </c:pt>
                <c:pt idx="39">
                  <c:v>1.5344999999999998E-3</c:v>
                </c:pt>
                <c:pt idx="40">
                  <c:v>1.6182E-3</c:v>
                </c:pt>
                <c:pt idx="41">
                  <c:v>1.7018999999999999E-3</c:v>
                </c:pt>
                <c:pt idx="42">
                  <c:v>1.7856000000000003E-3</c:v>
                </c:pt>
                <c:pt idx="43">
                  <c:v>1.8693E-3</c:v>
                </c:pt>
                <c:pt idx="44">
                  <c:v>1.9530000000000003E-3</c:v>
                </c:pt>
                <c:pt idx="45">
                  <c:v>2.0459999999999996E-3</c:v>
                </c:pt>
                <c:pt idx="46">
                  <c:v>2.1297E-3</c:v>
                </c:pt>
                <c:pt idx="47">
                  <c:v>2.2133999999999999E-3</c:v>
                </c:pt>
                <c:pt idx="48">
                  <c:v>2.2970999999999998E-3</c:v>
                </c:pt>
                <c:pt idx="49">
                  <c:v>2.3808000000000002E-3</c:v>
                </c:pt>
                <c:pt idx="50">
                  <c:v>2.4645000000000001E-3</c:v>
                </c:pt>
                <c:pt idx="51">
                  <c:v>2.5575000000000003E-3</c:v>
                </c:pt>
                <c:pt idx="52">
                  <c:v>2.6412000000000002E-3</c:v>
                </c:pt>
                <c:pt idx="53">
                  <c:v>2.7249000000000002E-3</c:v>
                </c:pt>
                <c:pt idx="54">
                  <c:v>2.8086000000000001E-3</c:v>
                </c:pt>
                <c:pt idx="55">
                  <c:v>2.8923E-3</c:v>
                </c:pt>
                <c:pt idx="56">
                  <c:v>2.9759999999999999E-3</c:v>
                </c:pt>
                <c:pt idx="57">
                  <c:v>3.0690000000000001E-3</c:v>
                </c:pt>
                <c:pt idx="58">
                  <c:v>3.1527000000000005E-3</c:v>
                </c:pt>
                <c:pt idx="59">
                  <c:v>3.2364E-3</c:v>
                </c:pt>
                <c:pt idx="60">
                  <c:v>3.3201000000000003E-3</c:v>
                </c:pt>
                <c:pt idx="61">
                  <c:v>3.4037999999999998E-3</c:v>
                </c:pt>
                <c:pt idx="62">
                  <c:v>3.4875000000000001E-3</c:v>
                </c:pt>
                <c:pt idx="63">
                  <c:v>3.5804999999999999E-3</c:v>
                </c:pt>
                <c:pt idx="64">
                  <c:v>3.6641999999999998E-3</c:v>
                </c:pt>
                <c:pt idx="65">
                  <c:v>3.7479000000000002E-3</c:v>
                </c:pt>
                <c:pt idx="66">
                  <c:v>3.8316000000000005E-3</c:v>
                </c:pt>
                <c:pt idx="67">
                  <c:v>3.9153E-3</c:v>
                </c:pt>
                <c:pt idx="68">
                  <c:v>3.999E-3</c:v>
                </c:pt>
                <c:pt idx="69">
                  <c:v>4.0920000000000002E-3</c:v>
                </c:pt>
                <c:pt idx="70">
                  <c:v>4.1757000000000001E-3</c:v>
                </c:pt>
                <c:pt idx="71">
                  <c:v>4.2594E-3</c:v>
                </c:pt>
                <c:pt idx="72">
                  <c:v>4.3430999999999999E-3</c:v>
                </c:pt>
                <c:pt idx="73">
                  <c:v>4.4268000000000007E-3</c:v>
                </c:pt>
                <c:pt idx="74">
                  <c:v>4.5104999999999998E-3</c:v>
                </c:pt>
                <c:pt idx="75">
                  <c:v>4.6035E-3</c:v>
                </c:pt>
                <c:pt idx="76">
                  <c:v>4.6871999999999999E-3</c:v>
                </c:pt>
                <c:pt idx="77">
                  <c:v>4.7708999999999998E-3</c:v>
                </c:pt>
                <c:pt idx="78">
                  <c:v>4.8545999999999997E-3</c:v>
                </c:pt>
                <c:pt idx="79">
                  <c:v>4.9382999999999996E-3</c:v>
                </c:pt>
                <c:pt idx="80">
                  <c:v>5.0219999999999996E-3</c:v>
                </c:pt>
                <c:pt idx="81">
                  <c:v>5.1150000000000006E-3</c:v>
                </c:pt>
                <c:pt idx="82">
                  <c:v>5.1987000000000005E-3</c:v>
                </c:pt>
                <c:pt idx="83">
                  <c:v>5.2824000000000005E-3</c:v>
                </c:pt>
                <c:pt idx="84">
                  <c:v>5.3661000000000013E-3</c:v>
                </c:pt>
                <c:pt idx="85">
                  <c:v>5.4498000000000003E-3</c:v>
                </c:pt>
                <c:pt idx="86">
                  <c:v>5.5335000000000002E-3</c:v>
                </c:pt>
                <c:pt idx="87">
                  <c:v>5.6264999999999996E-3</c:v>
                </c:pt>
                <c:pt idx="88">
                  <c:v>5.7101999999999995E-3</c:v>
                </c:pt>
                <c:pt idx="89">
                  <c:v>5.7938999999999994E-3</c:v>
                </c:pt>
                <c:pt idx="90">
                  <c:v>5.8775999999999993E-3</c:v>
                </c:pt>
                <c:pt idx="91">
                  <c:v>5.9613000000000001E-3</c:v>
                </c:pt>
                <c:pt idx="92">
                  <c:v>6.045E-3</c:v>
                </c:pt>
                <c:pt idx="93">
                  <c:v>6.1380000000000002E-3</c:v>
                </c:pt>
                <c:pt idx="94">
                  <c:v>6.2217000000000001E-3</c:v>
                </c:pt>
                <c:pt idx="95">
                  <c:v>6.3054000000000009E-3</c:v>
                </c:pt>
                <c:pt idx="96">
                  <c:v>6.3891E-3</c:v>
                </c:pt>
                <c:pt idx="97">
                  <c:v>6.4727999999999999E-3</c:v>
                </c:pt>
                <c:pt idx="98">
                  <c:v>6.5564999999999998E-3</c:v>
                </c:pt>
                <c:pt idx="99">
                  <c:v>6.6495E-3</c:v>
                </c:pt>
                <c:pt idx="100">
                  <c:v>6.7331999999999991E-3</c:v>
                </c:pt>
                <c:pt idx="101">
                  <c:v>6.816899999999999E-3</c:v>
                </c:pt>
                <c:pt idx="102">
                  <c:v>6.9005999999999998E-3</c:v>
                </c:pt>
                <c:pt idx="103">
                  <c:v>6.9842999999999997E-3</c:v>
                </c:pt>
                <c:pt idx="104">
                  <c:v>7.0680000000000014E-3</c:v>
                </c:pt>
                <c:pt idx="105">
                  <c:v>7.1609999999999998E-3</c:v>
                </c:pt>
                <c:pt idx="106">
                  <c:v>7.2447000000000006E-3</c:v>
                </c:pt>
                <c:pt idx="107">
                  <c:v>7.3283999999999997E-3</c:v>
                </c:pt>
                <c:pt idx="108">
                  <c:v>7.4121000000000005E-3</c:v>
                </c:pt>
                <c:pt idx="109">
                  <c:v>7.4958000000000004E-3</c:v>
                </c:pt>
                <c:pt idx="110">
                  <c:v>7.5888000000000014E-3</c:v>
                </c:pt>
                <c:pt idx="111">
                  <c:v>7.6724999999999996E-3</c:v>
                </c:pt>
                <c:pt idx="112">
                  <c:v>7.7561999999999996E-3</c:v>
                </c:pt>
                <c:pt idx="113">
                  <c:v>7.8399000000000003E-3</c:v>
                </c:pt>
                <c:pt idx="114">
                  <c:v>7.9236000000000011E-3</c:v>
                </c:pt>
                <c:pt idx="115">
                  <c:v>8.0073000000000002E-3</c:v>
                </c:pt>
                <c:pt idx="116">
                  <c:v>8.0909999999999992E-3</c:v>
                </c:pt>
                <c:pt idx="117">
                  <c:v>8.1840000000000003E-3</c:v>
                </c:pt>
                <c:pt idx="118">
                  <c:v>8.2676999999999994E-3</c:v>
                </c:pt>
                <c:pt idx="119">
                  <c:v>8.3514000000000001E-3</c:v>
                </c:pt>
                <c:pt idx="120">
                  <c:v>8.4350999999999992E-3</c:v>
                </c:pt>
                <c:pt idx="121">
                  <c:v>8.5188E-3</c:v>
                </c:pt>
                <c:pt idx="122">
                  <c:v>8.6025000000000008E-3</c:v>
                </c:pt>
                <c:pt idx="123">
                  <c:v>8.6955000000000001E-3</c:v>
                </c:pt>
                <c:pt idx="124">
                  <c:v>8.7792000000000009E-3</c:v>
                </c:pt>
                <c:pt idx="125">
                  <c:v>8.8628999999999999E-3</c:v>
                </c:pt>
                <c:pt idx="126">
                  <c:v>8.9466000000000007E-3</c:v>
                </c:pt>
                <c:pt idx="127">
                  <c:v>9.0302999999999981E-3</c:v>
                </c:pt>
                <c:pt idx="128">
                  <c:v>9.1140000000000006E-3</c:v>
                </c:pt>
                <c:pt idx="129">
                  <c:v>9.2069999999999999E-3</c:v>
                </c:pt>
                <c:pt idx="130">
                  <c:v>9.290699999999999E-3</c:v>
                </c:pt>
                <c:pt idx="131">
                  <c:v>9.3743999999999997E-3</c:v>
                </c:pt>
                <c:pt idx="132">
                  <c:v>9.4580999999999988E-3</c:v>
                </c:pt>
                <c:pt idx="133">
                  <c:v>9.5417999999999996E-3</c:v>
                </c:pt>
                <c:pt idx="134">
                  <c:v>9.6254999999999986E-3</c:v>
                </c:pt>
                <c:pt idx="135">
                  <c:v>9.718499999999998E-3</c:v>
                </c:pt>
                <c:pt idx="136">
                  <c:v>9.8022000000000005E-3</c:v>
                </c:pt>
                <c:pt idx="137">
                  <c:v>9.8858999999999995E-3</c:v>
                </c:pt>
                <c:pt idx="138">
                  <c:v>9.9696000000000003E-3</c:v>
                </c:pt>
                <c:pt idx="139">
                  <c:v>1.0053300000000001E-2</c:v>
                </c:pt>
                <c:pt idx="140">
                  <c:v>1.0137E-2</c:v>
                </c:pt>
                <c:pt idx="141">
                  <c:v>1.0230000000000001E-2</c:v>
                </c:pt>
                <c:pt idx="142">
                  <c:v>1.0313699999999999E-2</c:v>
                </c:pt>
                <c:pt idx="143">
                  <c:v>1.0397400000000001E-2</c:v>
                </c:pt>
                <c:pt idx="144">
                  <c:v>1.04811E-2</c:v>
                </c:pt>
                <c:pt idx="145">
                  <c:v>1.0564800000000001E-2</c:v>
                </c:pt>
                <c:pt idx="146">
                  <c:v>1.06485E-2</c:v>
                </c:pt>
                <c:pt idx="147">
                  <c:v>1.0741499999999999E-2</c:v>
                </c:pt>
                <c:pt idx="148">
                  <c:v>1.08252E-2</c:v>
                </c:pt>
                <c:pt idx="149">
                  <c:v>1.0908900000000001E-2</c:v>
                </c:pt>
                <c:pt idx="150">
                  <c:v>1.0992599999999998E-2</c:v>
                </c:pt>
                <c:pt idx="151">
                  <c:v>1.1076300000000001E-2</c:v>
                </c:pt>
                <c:pt idx="152">
                  <c:v>1.1159999999999998E-2</c:v>
                </c:pt>
                <c:pt idx="153">
                  <c:v>1.1252999999999999E-2</c:v>
                </c:pt>
                <c:pt idx="154">
                  <c:v>1.13367E-2</c:v>
                </c:pt>
                <c:pt idx="155">
                  <c:v>1.1420399999999999E-2</c:v>
                </c:pt>
                <c:pt idx="156">
                  <c:v>1.1504100000000001E-2</c:v>
                </c:pt>
                <c:pt idx="157">
                  <c:v>1.1587799999999999E-2</c:v>
                </c:pt>
                <c:pt idx="158">
                  <c:v>1.1671500000000001E-2</c:v>
                </c:pt>
                <c:pt idx="159">
                  <c:v>1.1764500000000002E-2</c:v>
                </c:pt>
                <c:pt idx="160">
                  <c:v>1.18482E-2</c:v>
                </c:pt>
                <c:pt idx="161">
                  <c:v>1.19319E-2</c:v>
                </c:pt>
                <c:pt idx="162">
                  <c:v>1.2015600000000001E-2</c:v>
                </c:pt>
                <c:pt idx="163">
                  <c:v>1.20993E-2</c:v>
                </c:pt>
                <c:pt idx="164">
                  <c:v>1.2182999999999999E-2</c:v>
                </c:pt>
                <c:pt idx="165">
                  <c:v>1.2276E-2</c:v>
                </c:pt>
                <c:pt idx="166">
                  <c:v>1.23597E-2</c:v>
                </c:pt>
                <c:pt idx="167">
                  <c:v>1.24434E-2</c:v>
                </c:pt>
                <c:pt idx="168">
                  <c:v>1.2527100000000003E-2</c:v>
                </c:pt>
                <c:pt idx="169">
                  <c:v>1.2610800000000002E-2</c:v>
                </c:pt>
                <c:pt idx="170">
                  <c:v>1.2694499999999999E-2</c:v>
                </c:pt>
                <c:pt idx="171">
                  <c:v>1.27875E-2</c:v>
                </c:pt>
                <c:pt idx="172">
                  <c:v>1.2871200000000001E-2</c:v>
                </c:pt>
                <c:pt idx="173">
                  <c:v>1.29549E-2</c:v>
                </c:pt>
                <c:pt idx="174">
                  <c:v>1.3038599999999997E-2</c:v>
                </c:pt>
                <c:pt idx="175">
                  <c:v>1.3122300000000002E-2</c:v>
                </c:pt>
                <c:pt idx="176">
                  <c:v>1.3215299999999999E-2</c:v>
                </c:pt>
                <c:pt idx="177">
                  <c:v>1.3299E-2</c:v>
                </c:pt>
                <c:pt idx="178">
                  <c:v>1.3382700000000001E-2</c:v>
                </c:pt>
                <c:pt idx="179">
                  <c:v>1.3466399999999998E-2</c:v>
                </c:pt>
                <c:pt idx="180">
                  <c:v>1.3550100000000001E-2</c:v>
                </c:pt>
                <c:pt idx="181">
                  <c:v>1.3633799999999998E-2</c:v>
                </c:pt>
                <c:pt idx="182">
                  <c:v>1.3717500000000002E-2</c:v>
                </c:pt>
                <c:pt idx="183">
                  <c:v>1.3810500000000002E-2</c:v>
                </c:pt>
                <c:pt idx="184">
                  <c:v>1.3894200000000001E-2</c:v>
                </c:pt>
                <c:pt idx="185">
                  <c:v>1.3977900000000001E-2</c:v>
                </c:pt>
                <c:pt idx="186">
                  <c:v>1.4061599999999999E-2</c:v>
                </c:pt>
                <c:pt idx="187">
                  <c:v>1.4145299999999998E-2</c:v>
                </c:pt>
                <c:pt idx="188">
                  <c:v>1.4229E-2</c:v>
                </c:pt>
                <c:pt idx="189">
                  <c:v>1.4322E-2</c:v>
                </c:pt>
                <c:pt idx="190">
                  <c:v>1.44057E-2</c:v>
                </c:pt>
                <c:pt idx="191">
                  <c:v>1.4489400000000001E-2</c:v>
                </c:pt>
                <c:pt idx="192">
                  <c:v>1.4573099999999999E-2</c:v>
                </c:pt>
                <c:pt idx="193">
                  <c:v>1.4656799999999999E-2</c:v>
                </c:pt>
                <c:pt idx="194">
                  <c:v>1.47498E-2</c:v>
                </c:pt>
                <c:pt idx="195">
                  <c:v>1.4833499999999999E-2</c:v>
                </c:pt>
                <c:pt idx="196">
                  <c:v>1.4917200000000002E-2</c:v>
                </c:pt>
                <c:pt idx="197">
                  <c:v>1.5000900000000001E-2</c:v>
                </c:pt>
                <c:pt idx="198">
                  <c:v>1.5084600000000002E-2</c:v>
                </c:pt>
                <c:pt idx="199">
                  <c:v>1.5168299999999999E-2</c:v>
                </c:pt>
                <c:pt idx="200">
                  <c:v>1.5251999999999998E-2</c:v>
                </c:pt>
                <c:pt idx="201">
                  <c:v>1.5344999999999998E-2</c:v>
                </c:pt>
                <c:pt idx="202">
                  <c:v>1.5428700000000002E-2</c:v>
                </c:pt>
                <c:pt idx="203">
                  <c:v>1.5512399999999999E-2</c:v>
                </c:pt>
                <c:pt idx="204">
                  <c:v>1.5596100000000002E-2</c:v>
                </c:pt>
                <c:pt idx="205">
                  <c:v>1.5679800000000001E-2</c:v>
                </c:pt>
                <c:pt idx="206">
                  <c:v>1.57635E-2</c:v>
                </c:pt>
                <c:pt idx="207">
                  <c:v>1.5856499999999999E-2</c:v>
                </c:pt>
                <c:pt idx="208">
                  <c:v>1.5940199999999998E-2</c:v>
                </c:pt>
                <c:pt idx="209">
                  <c:v>1.6023900000000001E-2</c:v>
                </c:pt>
                <c:pt idx="210">
                  <c:v>1.61076E-2</c:v>
                </c:pt>
                <c:pt idx="211">
                  <c:v>1.6191300000000002E-2</c:v>
                </c:pt>
                <c:pt idx="212">
                  <c:v>1.6284300000000002E-2</c:v>
                </c:pt>
                <c:pt idx="213">
                  <c:v>1.6368000000000001E-2</c:v>
                </c:pt>
                <c:pt idx="214">
                  <c:v>1.64517E-2</c:v>
                </c:pt>
                <c:pt idx="215">
                  <c:v>1.6535399999999999E-2</c:v>
                </c:pt>
                <c:pt idx="216">
                  <c:v>1.6619100000000001E-2</c:v>
                </c:pt>
                <c:pt idx="217">
                  <c:v>1.67028E-2</c:v>
                </c:pt>
                <c:pt idx="218">
                  <c:v>1.6786499999999999E-2</c:v>
                </c:pt>
                <c:pt idx="219">
                  <c:v>1.6879500000000002E-2</c:v>
                </c:pt>
                <c:pt idx="220">
                  <c:v>1.6963200000000001E-2</c:v>
                </c:pt>
                <c:pt idx="221">
                  <c:v>1.7046899999999997E-2</c:v>
                </c:pt>
                <c:pt idx="222">
                  <c:v>1.7130599999999999E-2</c:v>
                </c:pt>
                <c:pt idx="223">
                  <c:v>1.7214300000000002E-2</c:v>
                </c:pt>
                <c:pt idx="224">
                  <c:v>1.7298000000000001E-2</c:v>
                </c:pt>
                <c:pt idx="225">
                  <c:v>1.7391E-2</c:v>
                </c:pt>
                <c:pt idx="226">
                  <c:v>1.7474699999999999E-2</c:v>
                </c:pt>
                <c:pt idx="227">
                  <c:v>1.7558400000000002E-2</c:v>
                </c:pt>
                <c:pt idx="228">
                  <c:v>1.7642099999999997E-2</c:v>
                </c:pt>
                <c:pt idx="229">
                  <c:v>1.77165E-2</c:v>
                </c:pt>
              </c:numCache>
            </c:numRef>
          </c:xVal>
          <c:yVal>
            <c:numRef>
              <c:f>'S4'!$F$7:$F$236</c:f>
              <c:numCache>
                <c:formatCode>General</c:formatCode>
                <c:ptCount val="230"/>
                <c:pt idx="0">
                  <c:v>0.25393830089318559</c:v>
                </c:pt>
                <c:pt idx="1">
                  <c:v>0.26028675841551524</c:v>
                </c:pt>
                <c:pt idx="2">
                  <c:v>0.2327767758187535</c:v>
                </c:pt>
                <c:pt idx="3">
                  <c:v>8.4646100297728535E-3</c:v>
                </c:pt>
                <c:pt idx="4">
                  <c:v>0.1862214206550028</c:v>
                </c:pt>
                <c:pt idx="5">
                  <c:v>0.22007986077409422</c:v>
                </c:pt>
                <c:pt idx="6">
                  <c:v>0.26875136844528813</c:v>
                </c:pt>
                <c:pt idx="7">
                  <c:v>0.36397823128023271</c:v>
                </c:pt>
                <c:pt idx="8">
                  <c:v>0.25393830089318559</c:v>
                </c:pt>
                <c:pt idx="9">
                  <c:v>0.27086752095273131</c:v>
                </c:pt>
                <c:pt idx="10">
                  <c:v>0.20315064071454852</c:v>
                </c:pt>
                <c:pt idx="11">
                  <c:v>0.28356443599739062</c:v>
                </c:pt>
                <c:pt idx="12">
                  <c:v>0.32377133363881166</c:v>
                </c:pt>
                <c:pt idx="13">
                  <c:v>0.35551362125045988</c:v>
                </c:pt>
                <c:pt idx="14">
                  <c:v>0.23489292832619671</c:v>
                </c:pt>
                <c:pt idx="15">
                  <c:v>0.2221960132815374</c:v>
                </c:pt>
                <c:pt idx="16">
                  <c:v>0.28568058850483385</c:v>
                </c:pt>
                <c:pt idx="17">
                  <c:v>0.17987296313267315</c:v>
                </c:pt>
                <c:pt idx="18">
                  <c:v>0.24758984337085599</c:v>
                </c:pt>
                <c:pt idx="19">
                  <c:v>0.24547369086341281</c:v>
                </c:pt>
                <c:pt idx="20">
                  <c:v>0.31530672360903877</c:v>
                </c:pt>
                <c:pt idx="21">
                  <c:v>0.33011979116114126</c:v>
                </c:pt>
                <c:pt idx="22">
                  <c:v>0.57979360888260656</c:v>
                </c:pt>
                <c:pt idx="23">
                  <c:v>1.2039578631747985</c:v>
                </c:pt>
                <c:pt idx="24">
                  <c:v>1.9021078396423006</c:v>
                </c:pt>
                <c:pt idx="25">
                  <c:v>2.7377034639159317</c:v>
                </c:pt>
                <c:pt idx="26">
                  <c:v>3.6599502348382598</c:v>
                </c:pt>
                <c:pt idx="27">
                  <c:v>4.4551480289679395</c:v>
                </c:pt>
                <c:pt idx="28">
                  <c:v>5.4385528234553213</c:v>
                </c:pt>
                <c:pt idx="29">
                  <c:v>6.4070529501819946</c:v>
                </c:pt>
                <c:pt idx="30">
                  <c:v>7.366997839785669</c:v>
                </c:pt>
                <c:pt idx="31">
                  <c:v>8.3712661345536521</c:v>
                </c:pt>
                <c:pt idx="32">
                  <c:v>9.3267965323596389</c:v>
                </c:pt>
                <c:pt idx="33">
                  <c:v>10.512697205222072</c:v>
                </c:pt>
                <c:pt idx="34">
                  <c:v>11.506102210103506</c:v>
                </c:pt>
                <c:pt idx="35">
                  <c:v>12.47615855681785</c:v>
                </c:pt>
                <c:pt idx="36">
                  <c:v>13.429214842093227</c:v>
                </c:pt>
                <c:pt idx="37">
                  <c:v>14.652834417450016</c:v>
                </c:pt>
                <c:pt idx="38">
                  <c:v>15.607833002123133</c:v>
                </c:pt>
                <c:pt idx="39">
                  <c:v>16.435819792146912</c:v>
                </c:pt>
                <c:pt idx="40">
                  <c:v>17.644360887329551</c:v>
                </c:pt>
                <c:pt idx="41">
                  <c:v>18.687912712553409</c:v>
                </c:pt>
                <c:pt idx="42">
                  <c:v>19.847650992616597</c:v>
                </c:pt>
                <c:pt idx="43">
                  <c:v>20.819170401841312</c:v>
                </c:pt>
                <c:pt idx="44">
                  <c:v>21.961833777878191</c:v>
                </c:pt>
                <c:pt idx="45">
                  <c:v>23.140241919965419</c:v>
                </c:pt>
                <c:pt idx="46">
                  <c:v>24.024883618474593</c:v>
                </c:pt>
                <c:pt idx="47">
                  <c:v>25.165199398430744</c:v>
                </c:pt>
                <c:pt idx="48">
                  <c:v>26.032811592944732</c:v>
                </c:pt>
                <c:pt idx="49">
                  <c:v>27.244841713598227</c:v>
                </c:pt>
                <c:pt idx="50">
                  <c:v>28.226452438489261</c:v>
                </c:pt>
                <c:pt idx="51">
                  <c:v>29.497385402207758</c:v>
                </c:pt>
                <c:pt idx="52">
                  <c:v>30.3922345719362</c:v>
                </c:pt>
                <c:pt idx="53">
                  <c:v>31.60609792389744</c:v>
                </c:pt>
                <c:pt idx="54">
                  <c:v>32.667763035319567</c:v>
                </c:pt>
                <c:pt idx="55">
                  <c:v>33.815999056447268</c:v>
                </c:pt>
                <c:pt idx="56">
                  <c:v>34.88389037991427</c:v>
                </c:pt>
                <c:pt idx="57">
                  <c:v>35.915679734284595</c:v>
                </c:pt>
                <c:pt idx="58">
                  <c:v>37.04684718704079</c:v>
                </c:pt>
                <c:pt idx="59">
                  <c:v>38.294152634511107</c:v>
                </c:pt>
                <c:pt idx="60">
                  <c:v>39.309027769041982</c:v>
                </c:pt>
                <c:pt idx="61">
                  <c:v>40.444269859759743</c:v>
                </c:pt>
                <c:pt idx="62">
                  <c:v>41.484410083494026</c:v>
                </c:pt>
                <c:pt idx="63">
                  <c:v>42.541268881282569</c:v>
                </c:pt>
                <c:pt idx="64">
                  <c:v>43.524303455021041</c:v>
                </c:pt>
                <c:pt idx="65">
                  <c:v>44.667830615559836</c:v>
                </c:pt>
                <c:pt idx="66">
                  <c:v>45.728947696201189</c:v>
                </c:pt>
                <c:pt idx="67">
                  <c:v>46.895634795807489</c:v>
                </c:pt>
                <c:pt idx="68">
                  <c:v>47.914447883025723</c:v>
                </c:pt>
                <c:pt idx="69">
                  <c:v>48.985890927010239</c:v>
                </c:pt>
                <c:pt idx="70">
                  <c:v>50.167267113356189</c:v>
                </c:pt>
                <c:pt idx="71">
                  <c:v>51.378178731796133</c:v>
                </c:pt>
                <c:pt idx="72">
                  <c:v>52.430679467956224</c:v>
                </c:pt>
                <c:pt idx="73">
                  <c:v>53.554958831085308</c:v>
                </c:pt>
                <c:pt idx="74">
                  <c:v>54.552518049237854</c:v>
                </c:pt>
                <c:pt idx="75">
                  <c:v>55.712519011866817</c:v>
                </c:pt>
                <c:pt idx="76">
                  <c:v>56.773398544707803</c:v>
                </c:pt>
                <c:pt idx="77">
                  <c:v>57.891277053402405</c:v>
                </c:pt>
                <c:pt idx="78">
                  <c:v>59.106270756835585</c:v>
                </c:pt>
                <c:pt idx="79">
                  <c:v>60.165004994344756</c:v>
                </c:pt>
                <c:pt idx="80">
                  <c:v>61.477099258909277</c:v>
                </c:pt>
                <c:pt idx="81">
                  <c:v>62.482905340019151</c:v>
                </c:pt>
                <c:pt idx="82">
                  <c:v>63.573295930630778</c:v>
                </c:pt>
                <c:pt idx="83">
                  <c:v>64.564456455168028</c:v>
                </c:pt>
                <c:pt idx="84">
                  <c:v>65.798412341385543</c:v>
                </c:pt>
                <c:pt idx="85">
                  <c:v>67.026033000932799</c:v>
                </c:pt>
                <c:pt idx="86">
                  <c:v>68.196653263698792</c:v>
                </c:pt>
                <c:pt idx="87">
                  <c:v>69.253162014417072</c:v>
                </c:pt>
                <c:pt idx="88">
                  <c:v>70.324577345204844</c:v>
                </c:pt>
                <c:pt idx="89">
                  <c:v>71.387560402519</c:v>
                </c:pt>
                <c:pt idx="90">
                  <c:v>72.199345010112395</c:v>
                </c:pt>
                <c:pt idx="91">
                  <c:v>73.329913637975991</c:v>
                </c:pt>
                <c:pt idx="92">
                  <c:v>73.977084715298474</c:v>
                </c:pt>
                <c:pt idx="93">
                  <c:v>74.938723100880082</c:v>
                </c:pt>
                <c:pt idx="94">
                  <c:v>76.071468463449122</c:v>
                </c:pt>
                <c:pt idx="95">
                  <c:v>77.305559401522444</c:v>
                </c:pt>
                <c:pt idx="96">
                  <c:v>78.275812034906693</c:v>
                </c:pt>
                <c:pt idx="97">
                  <c:v>78.589614969211382</c:v>
                </c:pt>
                <c:pt idx="98">
                  <c:v>79.716136292534827</c:v>
                </c:pt>
                <c:pt idx="99">
                  <c:v>80.648423205191406</c:v>
                </c:pt>
                <c:pt idx="100">
                  <c:v>81.686358417137669</c:v>
                </c:pt>
                <c:pt idx="101">
                  <c:v>82.92063326844621</c:v>
                </c:pt>
                <c:pt idx="102">
                  <c:v>83.857322085578332</c:v>
                </c:pt>
                <c:pt idx="103">
                  <c:v>84.92069773315626</c:v>
                </c:pt>
                <c:pt idx="104">
                  <c:v>85.971449618076775</c:v>
                </c:pt>
                <c:pt idx="105">
                  <c:v>87.039093013155679</c:v>
                </c:pt>
                <c:pt idx="106">
                  <c:v>88.030837088910914</c:v>
                </c:pt>
                <c:pt idx="107">
                  <c:v>89.185155466289942</c:v>
                </c:pt>
                <c:pt idx="108">
                  <c:v>90.20865645732826</c:v>
                </c:pt>
                <c:pt idx="109">
                  <c:v>91.344077124151553</c:v>
                </c:pt>
                <c:pt idx="110">
                  <c:v>92.485874674789656</c:v>
                </c:pt>
                <c:pt idx="111">
                  <c:v>93.477878960568958</c:v>
                </c:pt>
                <c:pt idx="112">
                  <c:v>94.206098713689599</c:v>
                </c:pt>
                <c:pt idx="113">
                  <c:v>95.164446314591657</c:v>
                </c:pt>
                <c:pt idx="114">
                  <c:v>96.350813332325075</c:v>
                </c:pt>
                <c:pt idx="115">
                  <c:v>97.444370590550093</c:v>
                </c:pt>
                <c:pt idx="116">
                  <c:v>98.481002179584181</c:v>
                </c:pt>
                <c:pt idx="117">
                  <c:v>99.454416799655093</c:v>
                </c:pt>
                <c:pt idx="118">
                  <c:v>100.00571448878392</c:v>
                </c:pt>
                <c:pt idx="119">
                  <c:v>101.19030870242322</c:v>
                </c:pt>
                <c:pt idx="120">
                  <c:v>102.2398860118554</c:v>
                </c:pt>
                <c:pt idx="121">
                  <c:v>103.36974712412049</c:v>
                </c:pt>
                <c:pt idx="122">
                  <c:v>104.40680937174022</c:v>
                </c:pt>
                <c:pt idx="123">
                  <c:v>105.47991847846497</c:v>
                </c:pt>
                <c:pt idx="124">
                  <c:v>106.54669744413921</c:v>
                </c:pt>
                <c:pt idx="125">
                  <c:v>107.3370360695814</c:v>
                </c:pt>
                <c:pt idx="126">
                  <c:v>108.44197391728113</c:v>
                </c:pt>
                <c:pt idx="127">
                  <c:v>109.39923539046576</c:v>
                </c:pt>
                <c:pt idx="128">
                  <c:v>110.54234278362368</c:v>
                </c:pt>
                <c:pt idx="129">
                  <c:v>111.63923722207159</c:v>
                </c:pt>
                <c:pt idx="130">
                  <c:v>112.56510783087523</c:v>
                </c:pt>
                <c:pt idx="131">
                  <c:v>113.65150382893812</c:v>
                </c:pt>
                <c:pt idx="132">
                  <c:v>114.52267193267394</c:v>
                </c:pt>
                <c:pt idx="133">
                  <c:v>115.64092442492498</c:v>
                </c:pt>
                <c:pt idx="134">
                  <c:v>116.6431683965787</c:v>
                </c:pt>
                <c:pt idx="135">
                  <c:v>117.52114891324634</c:v>
                </c:pt>
                <c:pt idx="136">
                  <c:v>118.30615360417099</c:v>
                </c:pt>
                <c:pt idx="137">
                  <c:v>119.3783739242768</c:v>
                </c:pt>
                <c:pt idx="138">
                  <c:v>120.15724337537047</c:v>
                </c:pt>
                <c:pt idx="139">
                  <c:v>121.02066149817989</c:v>
                </c:pt>
                <c:pt idx="140">
                  <c:v>121.87784911710942</c:v>
                </c:pt>
                <c:pt idx="141">
                  <c:v>122.15266815794284</c:v>
                </c:pt>
                <c:pt idx="142">
                  <c:v>123.19797708442256</c:v>
                </c:pt>
                <c:pt idx="143">
                  <c:v>123.09479761082146</c:v>
                </c:pt>
                <c:pt idx="144">
                  <c:v>123.30418282901481</c:v>
                </c:pt>
                <c:pt idx="145">
                  <c:v>124.00773991977807</c:v>
                </c:pt>
                <c:pt idx="146">
                  <c:v>125.19071999463713</c:v>
                </c:pt>
                <c:pt idx="147">
                  <c:v>125.85680019742556</c:v>
                </c:pt>
                <c:pt idx="148">
                  <c:v>126.78875215829214</c:v>
                </c:pt>
                <c:pt idx="149">
                  <c:v>127.83063114154628</c:v>
                </c:pt>
                <c:pt idx="150">
                  <c:v>127.96036862867038</c:v>
                </c:pt>
                <c:pt idx="151">
                  <c:v>128.18099676867214</c:v>
                </c:pt>
                <c:pt idx="152">
                  <c:v>129.17253363836025</c:v>
                </c:pt>
                <c:pt idx="153">
                  <c:v>130.05897876313986</c:v>
                </c:pt>
                <c:pt idx="154">
                  <c:v>131.31055344880571</c:v>
                </c:pt>
                <c:pt idx="155">
                  <c:v>132.19689697543967</c:v>
                </c:pt>
                <c:pt idx="156">
                  <c:v>132.54901628396809</c:v>
                </c:pt>
                <c:pt idx="157">
                  <c:v>133.64681570652121</c:v>
                </c:pt>
                <c:pt idx="158">
                  <c:v>134.67083203763812</c:v>
                </c:pt>
                <c:pt idx="159">
                  <c:v>135.58348637635564</c:v>
                </c:pt>
                <c:pt idx="160">
                  <c:v>136.67750243465107</c:v>
                </c:pt>
                <c:pt idx="161">
                  <c:v>137.54353035923469</c:v>
                </c:pt>
                <c:pt idx="162">
                  <c:v>138.523767363384</c:v>
                </c:pt>
                <c:pt idx="163">
                  <c:v>139.70906403569714</c:v>
                </c:pt>
                <c:pt idx="164">
                  <c:v>140.45087897242385</c:v>
                </c:pt>
                <c:pt idx="165">
                  <c:v>141.48701017417909</c:v>
                </c:pt>
                <c:pt idx="166">
                  <c:v>141.8889661358736</c:v>
                </c:pt>
                <c:pt idx="167">
                  <c:v>142.85937978752702</c:v>
                </c:pt>
                <c:pt idx="168">
                  <c:v>143.49611239040706</c:v>
                </c:pt>
                <c:pt idx="169">
                  <c:v>144.1245249363179</c:v>
                </c:pt>
                <c:pt idx="170">
                  <c:v>145.12284990176116</c:v>
                </c:pt>
                <c:pt idx="171">
                  <c:v>145.99514975310319</c:v>
                </c:pt>
                <c:pt idx="172">
                  <c:v>146.86912849960834</c:v>
                </c:pt>
                <c:pt idx="173">
                  <c:v>147.55940713273978</c:v>
                </c:pt>
                <c:pt idx="174">
                  <c:v>148.45693686340132</c:v>
                </c:pt>
                <c:pt idx="175">
                  <c:v>149.3842144086664</c:v>
                </c:pt>
                <c:pt idx="176">
                  <c:v>149.99529599545733</c:v>
                </c:pt>
                <c:pt idx="177">
                  <c:v>150.61220215382704</c:v>
                </c:pt>
                <c:pt idx="178">
                  <c:v>151.43005170351157</c:v>
                </c:pt>
                <c:pt idx="179">
                  <c:v>152.02822604673361</c:v>
                </c:pt>
                <c:pt idx="180">
                  <c:v>153.07679951844037</c:v>
                </c:pt>
                <c:pt idx="181">
                  <c:v>153.95220906185173</c:v>
                </c:pt>
                <c:pt idx="182">
                  <c:v>154.89543737867831</c:v>
                </c:pt>
                <c:pt idx="183">
                  <c:v>155.72121807977922</c:v>
                </c:pt>
                <c:pt idx="184">
                  <c:v>156.5527545408612</c:v>
                </c:pt>
                <c:pt idx="185">
                  <c:v>157.48806415733978</c:v>
                </c:pt>
                <c:pt idx="186">
                  <c:v>158.31994597180491</c:v>
                </c:pt>
                <c:pt idx="187">
                  <c:v>159.39305969723625</c:v>
                </c:pt>
                <c:pt idx="188">
                  <c:v>160.17243324526373</c:v>
                </c:pt>
                <c:pt idx="189">
                  <c:v>161.24044694163766</c:v>
                </c:pt>
                <c:pt idx="190">
                  <c:v>162.00538823027975</c:v>
                </c:pt>
                <c:pt idx="191">
                  <c:v>162.87202061697201</c:v>
                </c:pt>
                <c:pt idx="192">
                  <c:v>164.02014232842163</c:v>
                </c:pt>
                <c:pt idx="193">
                  <c:v>164.75813177439667</c:v>
                </c:pt>
                <c:pt idx="194">
                  <c:v>165.75953530208639</c:v>
                </c:pt>
                <c:pt idx="195">
                  <c:v>166.78136846717706</c:v>
                </c:pt>
                <c:pt idx="196">
                  <c:v>167.23433202008198</c:v>
                </c:pt>
                <c:pt idx="197">
                  <c:v>168.24808743547669</c:v>
                </c:pt>
                <c:pt idx="198">
                  <c:v>169.15203283218017</c:v>
                </c:pt>
                <c:pt idx="199">
                  <c:v>169.85728595450857</c:v>
                </c:pt>
                <c:pt idx="200">
                  <c:v>170.55848591968549</c:v>
                </c:pt>
                <c:pt idx="201">
                  <c:v>171.69260861082205</c:v>
                </c:pt>
                <c:pt idx="202">
                  <c:v>172.58255325471308</c:v>
                </c:pt>
                <c:pt idx="203">
                  <c:v>172.88858998235969</c:v>
                </c:pt>
                <c:pt idx="204">
                  <c:v>173.64345648157411</c:v>
                </c:pt>
                <c:pt idx="205">
                  <c:v>174.36041535043626</c:v>
                </c:pt>
                <c:pt idx="206">
                  <c:v>175.25959943097888</c:v>
                </c:pt>
                <c:pt idx="207">
                  <c:v>176.11146596665543</c:v>
                </c:pt>
                <c:pt idx="208">
                  <c:v>177.09364995357865</c:v>
                </c:pt>
                <c:pt idx="209">
                  <c:v>177.80930259921629</c:v>
                </c:pt>
                <c:pt idx="210">
                  <c:v>178.69664441754733</c:v>
                </c:pt>
                <c:pt idx="211">
                  <c:v>179.74300409116643</c:v>
                </c:pt>
                <c:pt idx="212">
                  <c:v>180.56851396994477</c:v>
                </c:pt>
                <c:pt idx="213">
                  <c:v>181.48617857844206</c:v>
                </c:pt>
                <c:pt idx="214">
                  <c:v>182.37441861475315</c:v>
                </c:pt>
                <c:pt idx="215">
                  <c:v>183.26076289851736</c:v>
                </c:pt>
                <c:pt idx="216">
                  <c:v>184.100733608459</c:v>
                </c:pt>
                <c:pt idx="217">
                  <c:v>185.02776894898886</c:v>
                </c:pt>
                <c:pt idx="218">
                  <c:v>185.44240158070065</c:v>
                </c:pt>
                <c:pt idx="219">
                  <c:v>186.40090645930513</c:v>
                </c:pt>
                <c:pt idx="220">
                  <c:v>187.28625722031239</c:v>
                </c:pt>
                <c:pt idx="221">
                  <c:v>187.91970586694549</c:v>
                </c:pt>
                <c:pt idx="222">
                  <c:v>188.62751462934673</c:v>
                </c:pt>
                <c:pt idx="223">
                  <c:v>189.55167668404385</c:v>
                </c:pt>
                <c:pt idx="224">
                  <c:v>190.31713934483352</c:v>
                </c:pt>
                <c:pt idx="225">
                  <c:v>191.14153743382087</c:v>
                </c:pt>
                <c:pt idx="226">
                  <c:v>192.02827729896686</c:v>
                </c:pt>
                <c:pt idx="227">
                  <c:v>192.85166744510983</c:v>
                </c:pt>
                <c:pt idx="228">
                  <c:v>193.41667226296306</c:v>
                </c:pt>
                <c:pt idx="229">
                  <c:v>25.407684872748156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F2-4620-A51E-8081719344F0}"/>
            </c:ext>
          </c:extLst>
        </c:ser>
        <c:ser>
          <c:idx val="4"/>
          <c:order val="4"/>
          <c:tx>
            <c:v>S1(water)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'S1(water)'!$G$7:$G$244</c:f>
              <c:numCache>
                <c:formatCode>General</c:formatCode>
                <c:ptCount val="2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8.2350000000000009E-5</c:v>
                </c:pt>
                <c:pt idx="4">
                  <c:v>1.6469999999999999E-4</c:v>
                </c:pt>
                <c:pt idx="5">
                  <c:v>2.5619999999999999E-4</c:v>
                </c:pt>
                <c:pt idx="6">
                  <c:v>3.3854999999999996E-4</c:v>
                </c:pt>
                <c:pt idx="7">
                  <c:v>4.2090000000000004E-4</c:v>
                </c:pt>
                <c:pt idx="8">
                  <c:v>5.0325000000000001E-4</c:v>
                </c:pt>
                <c:pt idx="9">
                  <c:v>5.8560000000000003E-4</c:v>
                </c:pt>
                <c:pt idx="10">
                  <c:v>6.6794999999999995E-4</c:v>
                </c:pt>
                <c:pt idx="11">
                  <c:v>7.5944999999999984E-4</c:v>
                </c:pt>
                <c:pt idx="12">
                  <c:v>8.4180000000000008E-4</c:v>
                </c:pt>
                <c:pt idx="13">
                  <c:v>9.241500000000001E-4</c:v>
                </c:pt>
                <c:pt idx="14">
                  <c:v>1.0065E-3</c:v>
                </c:pt>
                <c:pt idx="15">
                  <c:v>1.0888499999999999E-3</c:v>
                </c:pt>
                <c:pt idx="16">
                  <c:v>1.1712000000000001E-3</c:v>
                </c:pt>
                <c:pt idx="17">
                  <c:v>1.2627000000000003E-3</c:v>
                </c:pt>
                <c:pt idx="18">
                  <c:v>1.3450499999999998E-3</c:v>
                </c:pt>
                <c:pt idx="19">
                  <c:v>1.4273999999999997E-3</c:v>
                </c:pt>
                <c:pt idx="20">
                  <c:v>1.5097499999999998E-3</c:v>
                </c:pt>
                <c:pt idx="21">
                  <c:v>1.5920999999999999E-3</c:v>
                </c:pt>
                <c:pt idx="22">
                  <c:v>1.6744499999999999E-3</c:v>
                </c:pt>
                <c:pt idx="23">
                  <c:v>1.7659499999999996E-3</c:v>
                </c:pt>
                <c:pt idx="24">
                  <c:v>1.8483000000000002E-3</c:v>
                </c:pt>
                <c:pt idx="25">
                  <c:v>1.9306499999999999E-3</c:v>
                </c:pt>
                <c:pt idx="26">
                  <c:v>2.0129999999999996E-3</c:v>
                </c:pt>
                <c:pt idx="27">
                  <c:v>2.0953499999999997E-3</c:v>
                </c:pt>
                <c:pt idx="28">
                  <c:v>2.1776999999999999E-3</c:v>
                </c:pt>
                <c:pt idx="29">
                  <c:v>2.2691999999999999E-3</c:v>
                </c:pt>
                <c:pt idx="30">
                  <c:v>2.35155E-3</c:v>
                </c:pt>
                <c:pt idx="31">
                  <c:v>2.4339000000000001E-3</c:v>
                </c:pt>
                <c:pt idx="32">
                  <c:v>2.5162499999999998E-3</c:v>
                </c:pt>
                <c:pt idx="33">
                  <c:v>2.5986E-3</c:v>
                </c:pt>
                <c:pt idx="34">
                  <c:v>2.6809499999999997E-3</c:v>
                </c:pt>
                <c:pt idx="35">
                  <c:v>2.7724500000000001E-3</c:v>
                </c:pt>
                <c:pt idx="36">
                  <c:v>2.8547999999999994E-3</c:v>
                </c:pt>
                <c:pt idx="37">
                  <c:v>2.9371499999999999E-3</c:v>
                </c:pt>
                <c:pt idx="38">
                  <c:v>3.0194999999999996E-3</c:v>
                </c:pt>
                <c:pt idx="39">
                  <c:v>3.1018499999999997E-3</c:v>
                </c:pt>
                <c:pt idx="40">
                  <c:v>3.1841999999999999E-3</c:v>
                </c:pt>
                <c:pt idx="41">
                  <c:v>3.2756999999999999E-3</c:v>
                </c:pt>
                <c:pt idx="42">
                  <c:v>3.3580499999999996E-3</c:v>
                </c:pt>
                <c:pt idx="43">
                  <c:v>3.4404000000000001E-3</c:v>
                </c:pt>
                <c:pt idx="44">
                  <c:v>3.5227499999999998E-3</c:v>
                </c:pt>
                <c:pt idx="45">
                  <c:v>3.6051E-3</c:v>
                </c:pt>
                <c:pt idx="46">
                  <c:v>3.6874499999999992E-3</c:v>
                </c:pt>
                <c:pt idx="47">
                  <c:v>3.7789499999999997E-3</c:v>
                </c:pt>
                <c:pt idx="48">
                  <c:v>3.8612999999999998E-3</c:v>
                </c:pt>
                <c:pt idx="49">
                  <c:v>3.9436499999999999E-3</c:v>
                </c:pt>
                <c:pt idx="50">
                  <c:v>4.0260000000000001E-3</c:v>
                </c:pt>
                <c:pt idx="51">
                  <c:v>4.1083500000000002E-3</c:v>
                </c:pt>
                <c:pt idx="52">
                  <c:v>4.1906999999999995E-3</c:v>
                </c:pt>
                <c:pt idx="53">
                  <c:v>4.2821999999999999E-3</c:v>
                </c:pt>
                <c:pt idx="54">
                  <c:v>4.36455E-3</c:v>
                </c:pt>
                <c:pt idx="55">
                  <c:v>4.4469000000000002E-3</c:v>
                </c:pt>
                <c:pt idx="56">
                  <c:v>4.5292499999999994E-3</c:v>
                </c:pt>
                <c:pt idx="57">
                  <c:v>4.6116000000000004E-3</c:v>
                </c:pt>
                <c:pt idx="58">
                  <c:v>4.6939499999999997E-3</c:v>
                </c:pt>
                <c:pt idx="59">
                  <c:v>4.7854500000000001E-3</c:v>
                </c:pt>
                <c:pt idx="60">
                  <c:v>4.8678000000000003E-3</c:v>
                </c:pt>
                <c:pt idx="61">
                  <c:v>4.9501500000000004E-3</c:v>
                </c:pt>
                <c:pt idx="62">
                  <c:v>5.0324999999999996E-3</c:v>
                </c:pt>
                <c:pt idx="63">
                  <c:v>5.1148499999999998E-3</c:v>
                </c:pt>
                <c:pt idx="64">
                  <c:v>5.1972000000000008E-3</c:v>
                </c:pt>
                <c:pt idx="65">
                  <c:v>5.2887000000000003E-3</c:v>
                </c:pt>
                <c:pt idx="66">
                  <c:v>5.3710500000000005E-3</c:v>
                </c:pt>
                <c:pt idx="67">
                  <c:v>5.4534000000000006E-3</c:v>
                </c:pt>
                <c:pt idx="68">
                  <c:v>5.5357500000000016E-3</c:v>
                </c:pt>
                <c:pt idx="69">
                  <c:v>5.6181E-3</c:v>
                </c:pt>
                <c:pt idx="70">
                  <c:v>5.7095999999999987E-3</c:v>
                </c:pt>
                <c:pt idx="71">
                  <c:v>5.7919500000000006E-3</c:v>
                </c:pt>
                <c:pt idx="72">
                  <c:v>5.8742999999999998E-3</c:v>
                </c:pt>
                <c:pt idx="73">
                  <c:v>5.95665E-3</c:v>
                </c:pt>
                <c:pt idx="74">
                  <c:v>6.0390000000000001E-3</c:v>
                </c:pt>
                <c:pt idx="75">
                  <c:v>6.1213500000000002E-3</c:v>
                </c:pt>
                <c:pt idx="76">
                  <c:v>6.2037000000000012E-3</c:v>
                </c:pt>
                <c:pt idx="77">
                  <c:v>6.2951999999999999E-3</c:v>
                </c:pt>
                <c:pt idx="78">
                  <c:v>6.3775500000000009E-3</c:v>
                </c:pt>
                <c:pt idx="79">
                  <c:v>6.4599000000000011E-3</c:v>
                </c:pt>
                <c:pt idx="80">
                  <c:v>6.5422500000000021E-3</c:v>
                </c:pt>
                <c:pt idx="81">
                  <c:v>6.6246000000000005E-3</c:v>
                </c:pt>
                <c:pt idx="82">
                  <c:v>6.7069499999999997E-3</c:v>
                </c:pt>
                <c:pt idx="83">
                  <c:v>6.7984500000000002E-3</c:v>
                </c:pt>
                <c:pt idx="84">
                  <c:v>6.8808000000000003E-3</c:v>
                </c:pt>
                <c:pt idx="85">
                  <c:v>6.9631499999999987E-3</c:v>
                </c:pt>
                <c:pt idx="86">
                  <c:v>7.0454999999999997E-3</c:v>
                </c:pt>
                <c:pt idx="87">
                  <c:v>7.1278499999999998E-3</c:v>
                </c:pt>
                <c:pt idx="88">
                  <c:v>7.2101999999999999E-3</c:v>
                </c:pt>
                <c:pt idx="89">
                  <c:v>7.3016999999999995E-3</c:v>
                </c:pt>
                <c:pt idx="90">
                  <c:v>7.3840500000000005E-3</c:v>
                </c:pt>
                <c:pt idx="91">
                  <c:v>7.4664000000000006E-3</c:v>
                </c:pt>
                <c:pt idx="92">
                  <c:v>7.5487499999999999E-3</c:v>
                </c:pt>
                <c:pt idx="93">
                  <c:v>7.6311000000000009E-3</c:v>
                </c:pt>
                <c:pt idx="94">
                  <c:v>7.7134500000000002E-3</c:v>
                </c:pt>
                <c:pt idx="95">
                  <c:v>7.8049500000000006E-3</c:v>
                </c:pt>
                <c:pt idx="96">
                  <c:v>7.8872999999999999E-3</c:v>
                </c:pt>
                <c:pt idx="97">
                  <c:v>7.96965E-3</c:v>
                </c:pt>
                <c:pt idx="98">
                  <c:v>8.0520000000000001E-3</c:v>
                </c:pt>
                <c:pt idx="99">
                  <c:v>8.1343499999999985E-3</c:v>
                </c:pt>
                <c:pt idx="100">
                  <c:v>8.2167000000000004E-3</c:v>
                </c:pt>
                <c:pt idx="101">
                  <c:v>8.3082E-3</c:v>
                </c:pt>
                <c:pt idx="102">
                  <c:v>8.3905500000000018E-3</c:v>
                </c:pt>
                <c:pt idx="103">
                  <c:v>8.4729000000000002E-3</c:v>
                </c:pt>
                <c:pt idx="104">
                  <c:v>8.5552500000000004E-3</c:v>
                </c:pt>
                <c:pt idx="105">
                  <c:v>8.6376000000000005E-3</c:v>
                </c:pt>
                <c:pt idx="106">
                  <c:v>8.7199499999999989E-3</c:v>
                </c:pt>
                <c:pt idx="107">
                  <c:v>8.8114500000000002E-3</c:v>
                </c:pt>
                <c:pt idx="108">
                  <c:v>8.8938000000000003E-3</c:v>
                </c:pt>
                <c:pt idx="109">
                  <c:v>8.9761500000000022E-3</c:v>
                </c:pt>
                <c:pt idx="110">
                  <c:v>9.0584999999999988E-3</c:v>
                </c:pt>
                <c:pt idx="111">
                  <c:v>9.140849999999999E-3</c:v>
                </c:pt>
                <c:pt idx="112">
                  <c:v>9.2232000000000008E-3</c:v>
                </c:pt>
                <c:pt idx="113">
                  <c:v>9.3147000000000004E-3</c:v>
                </c:pt>
                <c:pt idx="114">
                  <c:v>9.3970499999999971E-3</c:v>
                </c:pt>
                <c:pt idx="115">
                  <c:v>9.4794000000000007E-3</c:v>
                </c:pt>
                <c:pt idx="116">
                  <c:v>9.5617499999999991E-3</c:v>
                </c:pt>
                <c:pt idx="117">
                  <c:v>9.6440999999999975E-3</c:v>
                </c:pt>
                <c:pt idx="118">
                  <c:v>9.7264499999999993E-3</c:v>
                </c:pt>
                <c:pt idx="119">
                  <c:v>9.8179499999999989E-3</c:v>
                </c:pt>
                <c:pt idx="120">
                  <c:v>9.900299999999999E-3</c:v>
                </c:pt>
                <c:pt idx="121">
                  <c:v>9.9826499999999992E-3</c:v>
                </c:pt>
                <c:pt idx="122">
                  <c:v>1.0064999999999999E-2</c:v>
                </c:pt>
                <c:pt idx="123">
                  <c:v>1.0147349999999999E-2</c:v>
                </c:pt>
                <c:pt idx="124">
                  <c:v>1.02297E-2</c:v>
                </c:pt>
                <c:pt idx="125">
                  <c:v>1.0321199999999997E-2</c:v>
                </c:pt>
                <c:pt idx="126">
                  <c:v>1.0403549999999999E-2</c:v>
                </c:pt>
                <c:pt idx="127">
                  <c:v>1.0485899999999999E-2</c:v>
                </c:pt>
                <c:pt idx="128">
                  <c:v>1.056825E-2</c:v>
                </c:pt>
                <c:pt idx="129">
                  <c:v>1.06506E-2</c:v>
                </c:pt>
                <c:pt idx="130">
                  <c:v>1.0732949999999996E-2</c:v>
                </c:pt>
                <c:pt idx="131">
                  <c:v>1.0824449999999999E-2</c:v>
                </c:pt>
                <c:pt idx="132">
                  <c:v>1.0906799999999999E-2</c:v>
                </c:pt>
                <c:pt idx="133">
                  <c:v>1.0989149999999998E-2</c:v>
                </c:pt>
                <c:pt idx="134">
                  <c:v>1.1071499999999998E-2</c:v>
                </c:pt>
                <c:pt idx="135">
                  <c:v>1.1153849999999998E-2</c:v>
                </c:pt>
                <c:pt idx="136">
                  <c:v>1.12362E-2</c:v>
                </c:pt>
                <c:pt idx="137">
                  <c:v>1.1327700000000001E-2</c:v>
                </c:pt>
                <c:pt idx="138">
                  <c:v>1.1410049999999998E-2</c:v>
                </c:pt>
                <c:pt idx="139">
                  <c:v>1.1492399999999998E-2</c:v>
                </c:pt>
                <c:pt idx="140">
                  <c:v>1.157475E-2</c:v>
                </c:pt>
                <c:pt idx="141">
                  <c:v>1.16571E-2</c:v>
                </c:pt>
                <c:pt idx="142">
                  <c:v>1.1739449999999998E-2</c:v>
                </c:pt>
                <c:pt idx="143">
                  <c:v>1.1830949999999998E-2</c:v>
                </c:pt>
                <c:pt idx="144">
                  <c:v>1.1913299999999998E-2</c:v>
                </c:pt>
                <c:pt idx="145">
                  <c:v>1.199565E-2</c:v>
                </c:pt>
                <c:pt idx="146">
                  <c:v>1.2077999999999998E-2</c:v>
                </c:pt>
                <c:pt idx="147">
                  <c:v>1.216035E-2</c:v>
                </c:pt>
                <c:pt idx="148">
                  <c:v>1.2242699999999997E-2</c:v>
                </c:pt>
                <c:pt idx="149">
                  <c:v>1.2334199999999997E-2</c:v>
                </c:pt>
                <c:pt idx="150">
                  <c:v>1.241655E-2</c:v>
                </c:pt>
                <c:pt idx="151">
                  <c:v>1.24989E-2</c:v>
                </c:pt>
                <c:pt idx="152">
                  <c:v>1.2581249999999999E-2</c:v>
                </c:pt>
                <c:pt idx="153">
                  <c:v>1.2663599999999997E-2</c:v>
                </c:pt>
                <c:pt idx="154">
                  <c:v>1.2745950000000001E-2</c:v>
                </c:pt>
                <c:pt idx="155">
                  <c:v>1.2837449999999999E-2</c:v>
                </c:pt>
                <c:pt idx="156">
                  <c:v>1.2919799999999999E-2</c:v>
                </c:pt>
                <c:pt idx="157">
                  <c:v>1.3002149999999999E-2</c:v>
                </c:pt>
                <c:pt idx="158">
                  <c:v>1.3084499999999999E-2</c:v>
                </c:pt>
                <c:pt idx="159">
                  <c:v>1.3166849999999997E-2</c:v>
                </c:pt>
                <c:pt idx="160">
                  <c:v>1.3249199999999999E-2</c:v>
                </c:pt>
                <c:pt idx="161">
                  <c:v>1.3340699999999999E-2</c:v>
                </c:pt>
                <c:pt idx="162">
                  <c:v>1.3423049999999999E-2</c:v>
                </c:pt>
                <c:pt idx="163">
                  <c:v>1.3505399999999999E-2</c:v>
                </c:pt>
                <c:pt idx="164">
                  <c:v>1.3587750000000001E-2</c:v>
                </c:pt>
                <c:pt idx="165">
                  <c:v>1.3670100000000001E-2</c:v>
                </c:pt>
                <c:pt idx="166">
                  <c:v>1.3752449999999998E-2</c:v>
                </c:pt>
                <c:pt idx="167">
                  <c:v>1.3843949999999999E-2</c:v>
                </c:pt>
                <c:pt idx="168">
                  <c:v>1.3926299999999997E-2</c:v>
                </c:pt>
                <c:pt idx="169">
                  <c:v>1.4008650000000001E-2</c:v>
                </c:pt>
                <c:pt idx="170">
                  <c:v>1.4090999999999999E-2</c:v>
                </c:pt>
                <c:pt idx="171">
                  <c:v>1.4173349999999999E-2</c:v>
                </c:pt>
                <c:pt idx="172">
                  <c:v>1.4255699999999998E-2</c:v>
                </c:pt>
                <c:pt idx="173">
                  <c:v>1.4347199999999999E-2</c:v>
                </c:pt>
                <c:pt idx="174">
                  <c:v>1.4429549999999999E-2</c:v>
                </c:pt>
                <c:pt idx="175">
                  <c:v>1.4511899999999998E-2</c:v>
                </c:pt>
                <c:pt idx="176">
                  <c:v>1.459425E-2</c:v>
                </c:pt>
                <c:pt idx="177">
                  <c:v>1.4676599999999998E-2</c:v>
                </c:pt>
                <c:pt idx="178">
                  <c:v>1.4758950000000002E-2</c:v>
                </c:pt>
                <c:pt idx="179">
                  <c:v>1.4850449999999999E-2</c:v>
                </c:pt>
                <c:pt idx="180">
                  <c:v>1.49328E-2</c:v>
                </c:pt>
                <c:pt idx="181">
                  <c:v>1.501515E-2</c:v>
                </c:pt>
                <c:pt idx="182">
                  <c:v>1.5097499999999996E-2</c:v>
                </c:pt>
                <c:pt idx="183">
                  <c:v>1.5179850000000002E-2</c:v>
                </c:pt>
                <c:pt idx="184">
                  <c:v>1.5262199999999998E-2</c:v>
                </c:pt>
                <c:pt idx="185">
                  <c:v>1.53537E-2</c:v>
                </c:pt>
                <c:pt idx="186">
                  <c:v>1.543605E-2</c:v>
                </c:pt>
                <c:pt idx="187">
                  <c:v>1.5518399999999998E-2</c:v>
                </c:pt>
                <c:pt idx="188">
                  <c:v>1.5600749999999997E-2</c:v>
                </c:pt>
                <c:pt idx="189">
                  <c:v>1.5683099999999998E-2</c:v>
                </c:pt>
                <c:pt idx="190">
                  <c:v>1.576545E-2</c:v>
                </c:pt>
                <c:pt idx="191">
                  <c:v>1.5856949999999998E-2</c:v>
                </c:pt>
                <c:pt idx="192">
                  <c:v>1.59393E-2</c:v>
                </c:pt>
                <c:pt idx="193">
                  <c:v>1.6021650000000002E-2</c:v>
                </c:pt>
                <c:pt idx="194">
                  <c:v>1.6104E-2</c:v>
                </c:pt>
                <c:pt idx="195">
                  <c:v>1.6186349999999999E-2</c:v>
                </c:pt>
                <c:pt idx="196">
                  <c:v>1.6268699999999997E-2</c:v>
                </c:pt>
                <c:pt idx="197">
                  <c:v>1.6360200000000002E-2</c:v>
                </c:pt>
                <c:pt idx="198">
                  <c:v>1.644255E-2</c:v>
                </c:pt>
                <c:pt idx="199">
                  <c:v>1.6524899999999999E-2</c:v>
                </c:pt>
                <c:pt idx="200">
                  <c:v>1.660725E-2</c:v>
                </c:pt>
                <c:pt idx="201">
                  <c:v>1.6689599999999999E-2</c:v>
                </c:pt>
                <c:pt idx="202">
                  <c:v>1.6771949999999997E-2</c:v>
                </c:pt>
                <c:pt idx="203">
                  <c:v>1.6863449999999999E-2</c:v>
                </c:pt>
                <c:pt idx="204">
                  <c:v>1.6945799999999997E-2</c:v>
                </c:pt>
                <c:pt idx="205">
                  <c:v>1.7028149999999999E-2</c:v>
                </c:pt>
                <c:pt idx="206">
                  <c:v>1.7110499999999997E-2</c:v>
                </c:pt>
                <c:pt idx="207">
                  <c:v>1.7192850000000003E-2</c:v>
                </c:pt>
                <c:pt idx="208">
                  <c:v>1.7275200000000001E-2</c:v>
                </c:pt>
                <c:pt idx="209">
                  <c:v>1.7366699999999999E-2</c:v>
                </c:pt>
                <c:pt idx="210">
                  <c:v>1.7449050000000001E-2</c:v>
                </c:pt>
                <c:pt idx="211">
                  <c:v>1.7531399999999996E-2</c:v>
                </c:pt>
                <c:pt idx="212">
                  <c:v>1.7613749999999997E-2</c:v>
                </c:pt>
                <c:pt idx="213">
                  <c:v>1.7696099999999999E-2</c:v>
                </c:pt>
                <c:pt idx="214">
                  <c:v>1.7778449999999998E-2</c:v>
                </c:pt>
                <c:pt idx="215">
                  <c:v>1.7869949999999999E-2</c:v>
                </c:pt>
                <c:pt idx="216">
                  <c:v>1.7952300000000001E-2</c:v>
                </c:pt>
                <c:pt idx="217">
                  <c:v>1.8034649999999999E-2</c:v>
                </c:pt>
                <c:pt idx="218">
                  <c:v>1.8116999999999998E-2</c:v>
                </c:pt>
                <c:pt idx="219">
                  <c:v>1.819935E-2</c:v>
                </c:pt>
                <c:pt idx="220">
                  <c:v>1.8290849999999997E-2</c:v>
                </c:pt>
                <c:pt idx="221">
                  <c:v>1.8373199999999999E-2</c:v>
                </c:pt>
                <c:pt idx="222">
                  <c:v>1.8455550000000001E-2</c:v>
                </c:pt>
                <c:pt idx="223">
                  <c:v>1.8537900000000003E-2</c:v>
                </c:pt>
                <c:pt idx="224">
                  <c:v>1.8620250000000001E-2</c:v>
                </c:pt>
                <c:pt idx="225">
                  <c:v>1.87026E-2</c:v>
                </c:pt>
                <c:pt idx="226">
                  <c:v>1.8784949999999998E-2</c:v>
                </c:pt>
                <c:pt idx="227">
                  <c:v>1.8876449999999999E-2</c:v>
                </c:pt>
                <c:pt idx="228">
                  <c:v>1.8958800000000001E-2</c:v>
                </c:pt>
                <c:pt idx="229">
                  <c:v>1.904115E-2</c:v>
                </c:pt>
                <c:pt idx="230">
                  <c:v>1.9123499999999998E-2</c:v>
                </c:pt>
                <c:pt idx="231">
                  <c:v>1.9205849999999997E-2</c:v>
                </c:pt>
                <c:pt idx="232">
                  <c:v>1.9288199999999998E-2</c:v>
                </c:pt>
                <c:pt idx="233">
                  <c:v>1.9379699999999996E-2</c:v>
                </c:pt>
                <c:pt idx="234">
                  <c:v>1.9462049999999998E-2</c:v>
                </c:pt>
                <c:pt idx="235">
                  <c:v>1.9544400000000003E-2</c:v>
                </c:pt>
                <c:pt idx="236">
                  <c:v>1.9626750000000002E-2</c:v>
                </c:pt>
                <c:pt idx="237">
                  <c:v>1.9626750000000002E-2</c:v>
                </c:pt>
              </c:numCache>
            </c:numRef>
          </c:xVal>
          <c:yVal>
            <c:numRef>
              <c:f>'S1(water)'!$F$7:$F$244</c:f>
              <c:numCache>
                <c:formatCode>General</c:formatCode>
                <c:ptCount val="238"/>
                <c:pt idx="0">
                  <c:v>2.0373460637001725E-3</c:v>
                </c:pt>
                <c:pt idx="1">
                  <c:v>1.4261422445901211E-2</c:v>
                </c:pt>
                <c:pt idx="2">
                  <c:v>0.24855621977142109</c:v>
                </c:pt>
                <c:pt idx="3">
                  <c:v>1.0389897644450228</c:v>
                </c:pt>
                <c:pt idx="4">
                  <c:v>1.7132219891598681</c:v>
                </c:pt>
                <c:pt idx="5">
                  <c:v>2.3282956574848788</c:v>
                </c:pt>
                <c:pt idx="6">
                  <c:v>3.2121860863101848</c:v>
                </c:pt>
                <c:pt idx="7">
                  <c:v>4.1183904935876123</c:v>
                </c:pt>
                <c:pt idx="8">
                  <c:v>5.0530170858409633</c:v>
                </c:pt>
                <c:pt idx="9">
                  <c:v>6.0364289811097587</c:v>
                </c:pt>
                <c:pt idx="10">
                  <c:v>6.9708694904503705</c:v>
                </c:pt>
                <c:pt idx="11">
                  <c:v>7.9907048444445277</c:v>
                </c:pt>
                <c:pt idx="12">
                  <c:v>8.9147785478444881</c:v>
                </c:pt>
                <c:pt idx="13">
                  <c:v>9.9324313620946452</c:v>
                </c:pt>
                <c:pt idx="14">
                  <c:v>10.91334296701022</c:v>
                </c:pt>
                <c:pt idx="15">
                  <c:v>11.877880162196556</c:v>
                </c:pt>
                <c:pt idx="16">
                  <c:v>12.899338711369166</c:v>
                </c:pt>
                <c:pt idx="17">
                  <c:v>13.902317874562378</c:v>
                </c:pt>
                <c:pt idx="18">
                  <c:v>14.92767274660415</c:v>
                </c:pt>
                <c:pt idx="19">
                  <c:v>15.926481614505592</c:v>
                </c:pt>
                <c:pt idx="20">
                  <c:v>16.955743948305628</c:v>
                </c:pt>
                <c:pt idx="21">
                  <c:v>17.942182649146936</c:v>
                </c:pt>
                <c:pt idx="22">
                  <c:v>18.983500822246217</c:v>
                </c:pt>
                <c:pt idx="23">
                  <c:v>19.981908564558239</c:v>
                </c:pt>
                <c:pt idx="24">
                  <c:v>20.97219385795265</c:v>
                </c:pt>
                <c:pt idx="25">
                  <c:v>22.021426874688327</c:v>
                </c:pt>
                <c:pt idx="26">
                  <c:v>23.03599311107558</c:v>
                </c:pt>
                <c:pt idx="27">
                  <c:v>24.070840933036809</c:v>
                </c:pt>
                <c:pt idx="28">
                  <c:v>25.089343023079344</c:v>
                </c:pt>
                <c:pt idx="29">
                  <c:v>26.101565956992566</c:v>
                </c:pt>
                <c:pt idx="30">
                  <c:v>27.160632739352234</c:v>
                </c:pt>
                <c:pt idx="31">
                  <c:v>28.223705484545377</c:v>
                </c:pt>
                <c:pt idx="32">
                  <c:v>29.246026542898171</c:v>
                </c:pt>
                <c:pt idx="33">
                  <c:v>30.315082870721767</c:v>
                </c:pt>
                <c:pt idx="34">
                  <c:v>31.343393849537158</c:v>
                </c:pt>
                <c:pt idx="35">
                  <c:v>32.371527271812035</c:v>
                </c:pt>
                <c:pt idx="36">
                  <c:v>33.472963387924175</c:v>
                </c:pt>
                <c:pt idx="37">
                  <c:v>34.517389103831867</c:v>
                </c:pt>
                <c:pt idx="38">
                  <c:v>35.584141065948742</c:v>
                </c:pt>
                <c:pt idx="39">
                  <c:v>36.652878899376461</c:v>
                </c:pt>
                <c:pt idx="40">
                  <c:v>37.71953646678589</c:v>
                </c:pt>
                <c:pt idx="41">
                  <c:v>38.781949216326971</c:v>
                </c:pt>
                <c:pt idx="42">
                  <c:v>39.874958998687212</c:v>
                </c:pt>
                <c:pt idx="43">
                  <c:v>40.921150675617099</c:v>
                </c:pt>
                <c:pt idx="44">
                  <c:v>42.050686755236768</c:v>
                </c:pt>
                <c:pt idx="45">
                  <c:v>43.133409307541335</c:v>
                </c:pt>
                <c:pt idx="46">
                  <c:v>44.23643242277894</c:v>
                </c:pt>
                <c:pt idx="47">
                  <c:v>45.335217588143657</c:v>
                </c:pt>
                <c:pt idx="48">
                  <c:v>46.387337373291892</c:v>
                </c:pt>
                <c:pt idx="49">
                  <c:v>47.504498723484865</c:v>
                </c:pt>
                <c:pt idx="50">
                  <c:v>48.63179793654983</c:v>
                </c:pt>
                <c:pt idx="51">
                  <c:v>49.722470250827271</c:v>
                </c:pt>
                <c:pt idx="52">
                  <c:v>50.819218790633172</c:v>
                </c:pt>
                <c:pt idx="53">
                  <c:v>51.885312511161246</c:v>
                </c:pt>
                <c:pt idx="54">
                  <c:v>53.028783406378693</c:v>
                </c:pt>
                <c:pt idx="55">
                  <c:v>54.123439845548987</c:v>
                </c:pt>
                <c:pt idx="56">
                  <c:v>55.205882309060847</c:v>
                </c:pt>
                <c:pt idx="57">
                  <c:v>56.361500547046433</c:v>
                </c:pt>
                <c:pt idx="58">
                  <c:v>57.450016306900068</c:v>
                </c:pt>
                <c:pt idx="59">
                  <c:v>58.59328407737793</c:v>
                </c:pt>
                <c:pt idx="60">
                  <c:v>59.706178579135951</c:v>
                </c:pt>
                <c:pt idx="61">
                  <c:v>60.808902734843755</c:v>
                </c:pt>
                <c:pt idx="62">
                  <c:v>61.881130912929031</c:v>
                </c:pt>
                <c:pt idx="63">
                  <c:v>63.012309327992412</c:v>
                </c:pt>
                <c:pt idx="64">
                  <c:v>63.753198774956303</c:v>
                </c:pt>
                <c:pt idx="65">
                  <c:v>64.874105820476444</c:v>
                </c:pt>
                <c:pt idx="66">
                  <c:v>65.974807134547461</c:v>
                </c:pt>
                <c:pt idx="67">
                  <c:v>67.057221003548221</c:v>
                </c:pt>
                <c:pt idx="68">
                  <c:v>68.172165822385764</c:v>
                </c:pt>
                <c:pt idx="69">
                  <c:v>69.301348863721984</c:v>
                </c:pt>
                <c:pt idx="70">
                  <c:v>70.357270735573096</c:v>
                </c:pt>
                <c:pt idx="71">
                  <c:v>71.421442120547908</c:v>
                </c:pt>
                <c:pt idx="72">
                  <c:v>72.51205371935832</c:v>
                </c:pt>
                <c:pt idx="73">
                  <c:v>73.586424221079028</c:v>
                </c:pt>
                <c:pt idx="74">
                  <c:v>74.697400405098293</c:v>
                </c:pt>
                <c:pt idx="75">
                  <c:v>75.792139397986944</c:v>
                </c:pt>
                <c:pt idx="76">
                  <c:v>76.846254508123948</c:v>
                </c:pt>
                <c:pt idx="77">
                  <c:v>77.967392999263865</c:v>
                </c:pt>
                <c:pt idx="78">
                  <c:v>79.056119513025379</c:v>
                </c:pt>
                <c:pt idx="79">
                  <c:v>80.175362721789298</c:v>
                </c:pt>
                <c:pt idx="80">
                  <c:v>81.215376217418338</c:v>
                </c:pt>
                <c:pt idx="81">
                  <c:v>82.326557681890478</c:v>
                </c:pt>
                <c:pt idx="82">
                  <c:v>83.401193697558696</c:v>
                </c:pt>
                <c:pt idx="83">
                  <c:v>84.496147126213913</c:v>
                </c:pt>
                <c:pt idx="84">
                  <c:v>85.194889084326832</c:v>
                </c:pt>
                <c:pt idx="85">
                  <c:v>86.222911831179161</c:v>
                </c:pt>
                <c:pt idx="86">
                  <c:v>87.230656740547772</c:v>
                </c:pt>
                <c:pt idx="87">
                  <c:v>88.293320991901012</c:v>
                </c:pt>
                <c:pt idx="88">
                  <c:v>89.345872590904833</c:v>
                </c:pt>
                <c:pt idx="89">
                  <c:v>90.193202549357224</c:v>
                </c:pt>
                <c:pt idx="90">
                  <c:v>91.225540967610669</c:v>
                </c:pt>
                <c:pt idx="91">
                  <c:v>92.020155877727646</c:v>
                </c:pt>
                <c:pt idx="92">
                  <c:v>93.005862669834258</c:v>
                </c:pt>
                <c:pt idx="93">
                  <c:v>94.042435043519561</c:v>
                </c:pt>
                <c:pt idx="94">
                  <c:v>95.046550807925598</c:v>
                </c:pt>
                <c:pt idx="95">
                  <c:v>96.081241333874331</c:v>
                </c:pt>
                <c:pt idx="96">
                  <c:v>97.065166614925118</c:v>
                </c:pt>
                <c:pt idx="97">
                  <c:v>97.975994057919422</c:v>
                </c:pt>
                <c:pt idx="98">
                  <c:v>99.002730858663782</c:v>
                </c:pt>
                <c:pt idx="99">
                  <c:v>99.226764559055624</c:v>
                </c:pt>
                <c:pt idx="100">
                  <c:v>100.11137370528628</c:v>
                </c:pt>
                <c:pt idx="101">
                  <c:v>100.54494140869798</c:v>
                </c:pt>
                <c:pt idx="102">
                  <c:v>101.54757655957799</c:v>
                </c:pt>
                <c:pt idx="103">
                  <c:v>102.59296777870037</c:v>
                </c:pt>
                <c:pt idx="104">
                  <c:v>103.59372448892559</c:v>
                </c:pt>
                <c:pt idx="105">
                  <c:v>104.53968534097343</c:v>
                </c:pt>
                <c:pt idx="106">
                  <c:v>105.52840782978122</c:v>
                </c:pt>
                <c:pt idx="107">
                  <c:v>106.49294314494537</c:v>
                </c:pt>
                <c:pt idx="108">
                  <c:v>107.50826372819736</c:v>
                </c:pt>
                <c:pt idx="109">
                  <c:v>108.52163904841333</c:v>
                </c:pt>
                <c:pt idx="110">
                  <c:v>109.51681064304937</c:v>
                </c:pt>
                <c:pt idx="111">
                  <c:v>110.51817035399742</c:v>
                </c:pt>
                <c:pt idx="112">
                  <c:v>111.52165506909684</c:v>
                </c:pt>
                <c:pt idx="113">
                  <c:v>112.54166769110768</c:v>
                </c:pt>
                <c:pt idx="114">
                  <c:v>113.47420986326287</c:v>
                </c:pt>
                <c:pt idx="115">
                  <c:v>114.41294605862527</c:v>
                </c:pt>
                <c:pt idx="116">
                  <c:v>115.22575262085657</c:v>
                </c:pt>
                <c:pt idx="117">
                  <c:v>116.18907712669824</c:v>
                </c:pt>
                <c:pt idx="118">
                  <c:v>117.14640538204559</c:v>
                </c:pt>
                <c:pt idx="119">
                  <c:v>118.1345594242278</c:v>
                </c:pt>
                <c:pt idx="120">
                  <c:v>118.78311486634256</c:v>
                </c:pt>
                <c:pt idx="121">
                  <c:v>119.62692271554633</c:v>
                </c:pt>
                <c:pt idx="122">
                  <c:v>120.02562555033472</c:v>
                </c:pt>
                <c:pt idx="123">
                  <c:v>120.32683475567505</c:v>
                </c:pt>
                <c:pt idx="124">
                  <c:v>121.29088757892976</c:v>
                </c:pt>
                <c:pt idx="125">
                  <c:v>122.21264853255178</c:v>
                </c:pt>
                <c:pt idx="126">
                  <c:v>123.11188079144311</c:v>
                </c:pt>
                <c:pt idx="127">
                  <c:v>124.04375745733518</c:v>
                </c:pt>
                <c:pt idx="128">
                  <c:v>125.02454786497989</c:v>
                </c:pt>
                <c:pt idx="129">
                  <c:v>125.89566507699436</c:v>
                </c:pt>
                <c:pt idx="130">
                  <c:v>126.80349915595944</c:v>
                </c:pt>
                <c:pt idx="131">
                  <c:v>127.79924219579719</c:v>
                </c:pt>
                <c:pt idx="132">
                  <c:v>128.74800151633966</c:v>
                </c:pt>
                <c:pt idx="133">
                  <c:v>129.69078731207654</c:v>
                </c:pt>
                <c:pt idx="134">
                  <c:v>130.63980178944016</c:v>
                </c:pt>
                <c:pt idx="135">
                  <c:v>131.50353743850607</c:v>
                </c:pt>
                <c:pt idx="136">
                  <c:v>132.50161830304117</c:v>
                </c:pt>
                <c:pt idx="137">
                  <c:v>133.46568865810698</c:v>
                </c:pt>
                <c:pt idx="138">
                  <c:v>133.74208165737795</c:v>
                </c:pt>
                <c:pt idx="139">
                  <c:v>134.68768867386513</c:v>
                </c:pt>
                <c:pt idx="140">
                  <c:v>135.66597563815736</c:v>
                </c:pt>
                <c:pt idx="141">
                  <c:v>136.58135335026023</c:v>
                </c:pt>
                <c:pt idx="142">
                  <c:v>137.14702682882492</c:v>
                </c:pt>
                <c:pt idx="143">
                  <c:v>138.08758030801206</c:v>
                </c:pt>
                <c:pt idx="144">
                  <c:v>139.01152115076798</c:v>
                </c:pt>
                <c:pt idx="145">
                  <c:v>139.59793273146354</c:v>
                </c:pt>
                <c:pt idx="146">
                  <c:v>140.36551694728024</c:v>
                </c:pt>
                <c:pt idx="147">
                  <c:v>141.322430923881</c:v>
                </c:pt>
                <c:pt idx="148">
                  <c:v>141.87668700773915</c:v>
                </c:pt>
                <c:pt idx="149">
                  <c:v>142.77139730548544</c:v>
                </c:pt>
                <c:pt idx="150">
                  <c:v>143.70232100024765</c:v>
                </c:pt>
                <c:pt idx="151">
                  <c:v>143.6445720766749</c:v>
                </c:pt>
                <c:pt idx="152">
                  <c:v>144.57170172946007</c:v>
                </c:pt>
                <c:pt idx="153">
                  <c:v>145.48678062302</c:v>
                </c:pt>
                <c:pt idx="154">
                  <c:v>146.44475021526054</c:v>
                </c:pt>
                <c:pt idx="155">
                  <c:v>147.36894147665828</c:v>
                </c:pt>
                <c:pt idx="156">
                  <c:v>148.33335812407719</c:v>
                </c:pt>
                <c:pt idx="157">
                  <c:v>149.27555629495731</c:v>
                </c:pt>
                <c:pt idx="158">
                  <c:v>150.11209186549186</c:v>
                </c:pt>
                <c:pt idx="159">
                  <c:v>151.03223452278502</c:v>
                </c:pt>
                <c:pt idx="160">
                  <c:v>151.94847555205911</c:v>
                </c:pt>
                <c:pt idx="161">
                  <c:v>152.87783902517955</c:v>
                </c:pt>
                <c:pt idx="162">
                  <c:v>153.74965564859346</c:v>
                </c:pt>
                <c:pt idx="163">
                  <c:v>154.62367781295799</c:v>
                </c:pt>
                <c:pt idx="164">
                  <c:v>155.46937128974326</c:v>
                </c:pt>
                <c:pt idx="165">
                  <c:v>156.36002369918359</c:v>
                </c:pt>
                <c:pt idx="166">
                  <c:v>157.10222981985515</c:v>
                </c:pt>
                <c:pt idx="167">
                  <c:v>158.05717550304863</c:v>
                </c:pt>
                <c:pt idx="168">
                  <c:v>158.96669814612062</c:v>
                </c:pt>
                <c:pt idx="169">
                  <c:v>159.77051995853202</c:v>
                </c:pt>
                <c:pt idx="170">
                  <c:v>160.5154625989008</c:v>
                </c:pt>
                <c:pt idx="171">
                  <c:v>161.43570786723282</c:v>
                </c:pt>
                <c:pt idx="172">
                  <c:v>162.3337400840839</c:v>
                </c:pt>
                <c:pt idx="173">
                  <c:v>163.25325049936981</c:v>
                </c:pt>
                <c:pt idx="174">
                  <c:v>164.092612141074</c:v>
                </c:pt>
                <c:pt idx="175">
                  <c:v>164.96474884754261</c:v>
                </c:pt>
                <c:pt idx="176">
                  <c:v>165.87374118413877</c:v>
                </c:pt>
                <c:pt idx="177">
                  <c:v>166.79922588045486</c:v>
                </c:pt>
                <c:pt idx="178">
                  <c:v>167.73102131389331</c:v>
                </c:pt>
                <c:pt idx="179">
                  <c:v>168.61514667433937</c:v>
                </c:pt>
                <c:pt idx="180">
                  <c:v>169.55551087843375</c:v>
                </c:pt>
                <c:pt idx="181">
                  <c:v>170.35549170787741</c:v>
                </c:pt>
                <c:pt idx="182">
                  <c:v>171.24328287342357</c:v>
                </c:pt>
                <c:pt idx="183">
                  <c:v>171.75633015264322</c:v>
                </c:pt>
                <c:pt idx="184">
                  <c:v>172.57522012334411</c:v>
                </c:pt>
                <c:pt idx="185">
                  <c:v>173.42803975154257</c:v>
                </c:pt>
                <c:pt idx="186">
                  <c:v>174.32887132289702</c:v>
                </c:pt>
                <c:pt idx="187">
                  <c:v>175.17895765615799</c:v>
                </c:pt>
                <c:pt idx="188">
                  <c:v>176.07001771414849</c:v>
                </c:pt>
                <c:pt idx="189">
                  <c:v>176.85121218354303</c:v>
                </c:pt>
                <c:pt idx="190">
                  <c:v>177.69376609357721</c:v>
                </c:pt>
                <c:pt idx="191">
                  <c:v>178.47048103028422</c:v>
                </c:pt>
                <c:pt idx="192">
                  <c:v>179.29512008514988</c:v>
                </c:pt>
                <c:pt idx="193">
                  <c:v>179.99966834092837</c:v>
                </c:pt>
                <c:pt idx="194">
                  <c:v>180.90424915740525</c:v>
                </c:pt>
                <c:pt idx="195">
                  <c:v>181.78254331335</c:v>
                </c:pt>
                <c:pt idx="196">
                  <c:v>182.60395625876268</c:v>
                </c:pt>
                <c:pt idx="197">
                  <c:v>183.49015012075807</c:v>
                </c:pt>
                <c:pt idx="198">
                  <c:v>184.38748768383562</c:v>
                </c:pt>
                <c:pt idx="199">
                  <c:v>185.26465634739293</c:v>
                </c:pt>
                <c:pt idx="200">
                  <c:v>186.07881449887984</c:v>
                </c:pt>
                <c:pt idx="201">
                  <c:v>186.96663727578562</c:v>
                </c:pt>
                <c:pt idx="202">
                  <c:v>187.86285367570366</c:v>
                </c:pt>
                <c:pt idx="203">
                  <c:v>188.72811402316651</c:v>
                </c:pt>
                <c:pt idx="204">
                  <c:v>189.53299609955258</c:v>
                </c:pt>
                <c:pt idx="205">
                  <c:v>190.43401583859773</c:v>
                </c:pt>
                <c:pt idx="206">
                  <c:v>191.33527642356216</c:v>
                </c:pt>
                <c:pt idx="207">
                  <c:v>192.17555041544909</c:v>
                </c:pt>
                <c:pt idx="208">
                  <c:v>192.78745470140314</c:v>
                </c:pt>
                <c:pt idx="209">
                  <c:v>193.54810426005812</c:v>
                </c:pt>
                <c:pt idx="210">
                  <c:v>194.315594065299</c:v>
                </c:pt>
                <c:pt idx="211">
                  <c:v>194.91998616407048</c:v>
                </c:pt>
                <c:pt idx="212">
                  <c:v>195.69200624052104</c:v>
                </c:pt>
                <c:pt idx="213">
                  <c:v>196.47650970244158</c:v>
                </c:pt>
                <c:pt idx="214">
                  <c:v>197.25716437731234</c:v>
                </c:pt>
                <c:pt idx="215">
                  <c:v>197.97030777294879</c:v>
                </c:pt>
                <c:pt idx="216">
                  <c:v>198.70243360746218</c:v>
                </c:pt>
                <c:pt idx="217">
                  <c:v>199.53283224699456</c:v>
                </c:pt>
                <c:pt idx="218">
                  <c:v>200.39003382278332</c:v>
                </c:pt>
                <c:pt idx="219">
                  <c:v>201.23931761195882</c:v>
                </c:pt>
                <c:pt idx="220">
                  <c:v>202.13559330293853</c:v>
                </c:pt>
                <c:pt idx="221">
                  <c:v>202.93841744999176</c:v>
                </c:pt>
                <c:pt idx="222">
                  <c:v>203.79053169984996</c:v>
                </c:pt>
                <c:pt idx="223">
                  <c:v>204.52846726556825</c:v>
                </c:pt>
                <c:pt idx="224">
                  <c:v>205.26868813860133</c:v>
                </c:pt>
                <c:pt idx="225">
                  <c:v>206.01732772527666</c:v>
                </c:pt>
                <c:pt idx="226">
                  <c:v>206.82549020609531</c:v>
                </c:pt>
                <c:pt idx="227">
                  <c:v>207.67468886047428</c:v>
                </c:pt>
                <c:pt idx="228">
                  <c:v>208.4895250248195</c:v>
                </c:pt>
                <c:pt idx="229">
                  <c:v>209.38231606258503</c:v>
                </c:pt>
                <c:pt idx="230">
                  <c:v>210.21199600034609</c:v>
                </c:pt>
                <c:pt idx="231">
                  <c:v>211.02762813673127</c:v>
                </c:pt>
                <c:pt idx="232">
                  <c:v>211.65128669014422</c:v>
                </c:pt>
                <c:pt idx="233">
                  <c:v>212.45314251226611</c:v>
                </c:pt>
                <c:pt idx="234">
                  <c:v>213.29821632610012</c:v>
                </c:pt>
                <c:pt idx="235">
                  <c:v>213.57896358076039</c:v>
                </c:pt>
                <c:pt idx="236">
                  <c:v>213.4425351685812</c:v>
                </c:pt>
                <c:pt idx="237">
                  <c:v>78.509127643959587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F2-4620-A51E-8081719344F0}"/>
            </c:ext>
          </c:extLst>
        </c:ser>
        <c:ser>
          <c:idx val="5"/>
          <c:order val="5"/>
          <c:tx>
            <c:v>S3(water)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'S3(water)'!$G$7:$G$210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8.5387499999999995E-5</c:v>
                </c:pt>
                <c:pt idx="9">
                  <c:v>1.7077499999999999E-4</c:v>
                </c:pt>
                <c:pt idx="10">
                  <c:v>2.561625E-4</c:v>
                </c:pt>
                <c:pt idx="11">
                  <c:v>3.4154999999999998E-4</c:v>
                </c:pt>
                <c:pt idx="12">
                  <c:v>4.1917499999999998E-4</c:v>
                </c:pt>
                <c:pt idx="13">
                  <c:v>5.0456250000000002E-4</c:v>
                </c:pt>
                <c:pt idx="14">
                  <c:v>5.8994999999999989E-4</c:v>
                </c:pt>
                <c:pt idx="15">
                  <c:v>6.7533749999999998E-4</c:v>
                </c:pt>
                <c:pt idx="16">
                  <c:v>7.6072499999999986E-4</c:v>
                </c:pt>
                <c:pt idx="17">
                  <c:v>8.4611249999999995E-4</c:v>
                </c:pt>
                <c:pt idx="18">
                  <c:v>9.2373749999999995E-4</c:v>
                </c:pt>
                <c:pt idx="19">
                  <c:v>1.009125E-3</c:v>
                </c:pt>
                <c:pt idx="20">
                  <c:v>1.0945124999999997E-3</c:v>
                </c:pt>
                <c:pt idx="21">
                  <c:v>1.1798999999999998E-3</c:v>
                </c:pt>
                <c:pt idx="22">
                  <c:v>1.2652874999999999E-3</c:v>
                </c:pt>
                <c:pt idx="23">
                  <c:v>1.350675E-3</c:v>
                </c:pt>
                <c:pt idx="24">
                  <c:v>1.4283000000000002E-3</c:v>
                </c:pt>
                <c:pt idx="25">
                  <c:v>1.5136874999999996E-3</c:v>
                </c:pt>
                <c:pt idx="26">
                  <c:v>1.5990749999999997E-3</c:v>
                </c:pt>
                <c:pt idx="27">
                  <c:v>1.6844625E-3</c:v>
                </c:pt>
                <c:pt idx="28">
                  <c:v>1.7698500000000001E-3</c:v>
                </c:pt>
                <c:pt idx="29">
                  <c:v>1.8552374999999998E-3</c:v>
                </c:pt>
                <c:pt idx="30">
                  <c:v>1.9328625E-3</c:v>
                </c:pt>
                <c:pt idx="31">
                  <c:v>2.0182500000000001E-3</c:v>
                </c:pt>
                <c:pt idx="32">
                  <c:v>2.1036375E-3</c:v>
                </c:pt>
                <c:pt idx="33">
                  <c:v>2.1890249999999994E-3</c:v>
                </c:pt>
                <c:pt idx="34">
                  <c:v>2.2744124999999997E-3</c:v>
                </c:pt>
                <c:pt idx="35">
                  <c:v>2.3597999999999996E-3</c:v>
                </c:pt>
                <c:pt idx="36">
                  <c:v>2.4451874999999999E-3</c:v>
                </c:pt>
                <c:pt idx="37">
                  <c:v>2.5228125000000003E-3</c:v>
                </c:pt>
                <c:pt idx="38">
                  <c:v>2.6081999999999998E-3</c:v>
                </c:pt>
                <c:pt idx="39">
                  <c:v>2.6935874999999996E-3</c:v>
                </c:pt>
                <c:pt idx="40">
                  <c:v>2.7789749999999995E-3</c:v>
                </c:pt>
                <c:pt idx="41">
                  <c:v>2.8643624999999994E-3</c:v>
                </c:pt>
                <c:pt idx="42">
                  <c:v>2.9419874999999994E-3</c:v>
                </c:pt>
                <c:pt idx="43">
                  <c:v>3.0273749999999993E-3</c:v>
                </c:pt>
                <c:pt idx="44">
                  <c:v>3.1127624999999996E-3</c:v>
                </c:pt>
                <c:pt idx="45">
                  <c:v>3.1981499999999994E-3</c:v>
                </c:pt>
                <c:pt idx="46">
                  <c:v>3.2835374999999993E-3</c:v>
                </c:pt>
                <c:pt idx="47">
                  <c:v>3.368925E-3</c:v>
                </c:pt>
                <c:pt idx="48">
                  <c:v>3.44655E-3</c:v>
                </c:pt>
                <c:pt idx="49">
                  <c:v>3.5319374999999999E-3</c:v>
                </c:pt>
                <c:pt idx="50">
                  <c:v>3.6173249999999994E-3</c:v>
                </c:pt>
                <c:pt idx="51">
                  <c:v>3.7027125000000001E-3</c:v>
                </c:pt>
                <c:pt idx="52">
                  <c:v>3.7881E-3</c:v>
                </c:pt>
                <c:pt idx="53">
                  <c:v>3.8734874999999998E-3</c:v>
                </c:pt>
                <c:pt idx="54">
                  <c:v>3.9511125000000003E-3</c:v>
                </c:pt>
                <c:pt idx="55">
                  <c:v>4.0365000000000002E-3</c:v>
                </c:pt>
                <c:pt idx="56">
                  <c:v>4.1218874999999992E-3</c:v>
                </c:pt>
                <c:pt idx="57">
                  <c:v>4.2072749999999999E-3</c:v>
                </c:pt>
                <c:pt idx="58">
                  <c:v>4.2926624999999998E-3</c:v>
                </c:pt>
                <c:pt idx="59">
                  <c:v>4.3780499999999988E-3</c:v>
                </c:pt>
                <c:pt idx="60">
                  <c:v>4.4556749999999992E-3</c:v>
                </c:pt>
                <c:pt idx="61">
                  <c:v>4.5410624999999991E-3</c:v>
                </c:pt>
                <c:pt idx="62">
                  <c:v>4.626449999999999E-3</c:v>
                </c:pt>
                <c:pt idx="63">
                  <c:v>4.7118374999999997E-3</c:v>
                </c:pt>
                <c:pt idx="64">
                  <c:v>4.7972249999999996E-3</c:v>
                </c:pt>
                <c:pt idx="65">
                  <c:v>4.8826124999999995E-3</c:v>
                </c:pt>
                <c:pt idx="66">
                  <c:v>4.9602374999999999E-3</c:v>
                </c:pt>
                <c:pt idx="67">
                  <c:v>5.0456250000000006E-3</c:v>
                </c:pt>
                <c:pt idx="68">
                  <c:v>5.1310124999999996E-3</c:v>
                </c:pt>
                <c:pt idx="69">
                  <c:v>5.2163999999999995E-3</c:v>
                </c:pt>
                <c:pt idx="70">
                  <c:v>5.3017874999999994E-3</c:v>
                </c:pt>
                <c:pt idx="71">
                  <c:v>5.3871749999999993E-3</c:v>
                </c:pt>
                <c:pt idx="72">
                  <c:v>5.4647999999999997E-3</c:v>
                </c:pt>
                <c:pt idx="73">
                  <c:v>5.5501875000000004E-3</c:v>
                </c:pt>
                <c:pt idx="74">
                  <c:v>5.6355749999999994E-3</c:v>
                </c:pt>
                <c:pt idx="75">
                  <c:v>5.7209624999999993E-3</c:v>
                </c:pt>
                <c:pt idx="76">
                  <c:v>5.8063499999999992E-3</c:v>
                </c:pt>
                <c:pt idx="77">
                  <c:v>5.8917374999999991E-3</c:v>
                </c:pt>
                <c:pt idx="78">
                  <c:v>5.9693624999999995E-3</c:v>
                </c:pt>
                <c:pt idx="79">
                  <c:v>6.0547499999999985E-3</c:v>
                </c:pt>
                <c:pt idx="80">
                  <c:v>6.1401375000000001E-3</c:v>
                </c:pt>
                <c:pt idx="81">
                  <c:v>6.2255249999999991E-3</c:v>
                </c:pt>
                <c:pt idx="82">
                  <c:v>6.3109124999999999E-3</c:v>
                </c:pt>
                <c:pt idx="83">
                  <c:v>6.3962999999999989E-3</c:v>
                </c:pt>
                <c:pt idx="84">
                  <c:v>6.4739249999999993E-3</c:v>
                </c:pt>
                <c:pt idx="85">
                  <c:v>6.5593125E-3</c:v>
                </c:pt>
                <c:pt idx="86">
                  <c:v>6.6446999999999999E-3</c:v>
                </c:pt>
                <c:pt idx="87">
                  <c:v>6.7300874999999989E-3</c:v>
                </c:pt>
                <c:pt idx="88">
                  <c:v>6.8154749999999997E-3</c:v>
                </c:pt>
                <c:pt idx="89">
                  <c:v>6.9008624999999987E-3</c:v>
                </c:pt>
                <c:pt idx="90">
                  <c:v>6.9784875E-3</c:v>
                </c:pt>
                <c:pt idx="91">
                  <c:v>7.0638749999999998E-3</c:v>
                </c:pt>
                <c:pt idx="92">
                  <c:v>7.1492624999999988E-3</c:v>
                </c:pt>
                <c:pt idx="93">
                  <c:v>7.2346500000000005E-3</c:v>
                </c:pt>
                <c:pt idx="94">
                  <c:v>7.3200374999999986E-3</c:v>
                </c:pt>
                <c:pt idx="95">
                  <c:v>7.4054250000000002E-3</c:v>
                </c:pt>
                <c:pt idx="96">
                  <c:v>7.4908124999999992E-3</c:v>
                </c:pt>
                <c:pt idx="97">
                  <c:v>7.5684374999999996E-3</c:v>
                </c:pt>
                <c:pt idx="98">
                  <c:v>7.6538249999999995E-3</c:v>
                </c:pt>
                <c:pt idx="99">
                  <c:v>7.7392125000000003E-3</c:v>
                </c:pt>
                <c:pt idx="100">
                  <c:v>7.8245999999999993E-3</c:v>
                </c:pt>
                <c:pt idx="101">
                  <c:v>7.9099875E-3</c:v>
                </c:pt>
                <c:pt idx="102">
                  <c:v>7.9876125000000013E-3</c:v>
                </c:pt>
                <c:pt idx="103">
                  <c:v>8.0730000000000003E-3</c:v>
                </c:pt>
                <c:pt idx="104">
                  <c:v>8.1583875000000011E-3</c:v>
                </c:pt>
                <c:pt idx="105">
                  <c:v>8.2437749999999983E-3</c:v>
                </c:pt>
                <c:pt idx="106">
                  <c:v>8.3291625000000008E-3</c:v>
                </c:pt>
                <c:pt idx="107">
                  <c:v>8.4145499999999998E-3</c:v>
                </c:pt>
                <c:pt idx="108">
                  <c:v>8.4921749999999994E-3</c:v>
                </c:pt>
                <c:pt idx="109">
                  <c:v>8.5775625000000001E-3</c:v>
                </c:pt>
                <c:pt idx="110">
                  <c:v>8.6629500000000009E-3</c:v>
                </c:pt>
                <c:pt idx="111">
                  <c:v>8.7483374999999999E-3</c:v>
                </c:pt>
                <c:pt idx="112">
                  <c:v>8.8337250000000006E-3</c:v>
                </c:pt>
                <c:pt idx="113">
                  <c:v>8.9191124999999996E-3</c:v>
                </c:pt>
                <c:pt idx="114">
                  <c:v>9.0045000000000004E-3</c:v>
                </c:pt>
                <c:pt idx="115">
                  <c:v>9.0821250000000017E-3</c:v>
                </c:pt>
                <c:pt idx="116">
                  <c:v>9.1675125000000007E-3</c:v>
                </c:pt>
                <c:pt idx="117">
                  <c:v>9.2529000000000014E-3</c:v>
                </c:pt>
                <c:pt idx="118">
                  <c:v>9.3382874999999987E-3</c:v>
                </c:pt>
                <c:pt idx="119">
                  <c:v>9.4236749999999994E-3</c:v>
                </c:pt>
                <c:pt idx="120">
                  <c:v>9.5090625000000002E-3</c:v>
                </c:pt>
                <c:pt idx="121">
                  <c:v>9.5866874999999997E-3</c:v>
                </c:pt>
                <c:pt idx="122">
                  <c:v>9.6720749999999987E-3</c:v>
                </c:pt>
                <c:pt idx="123">
                  <c:v>9.7574625000000012E-3</c:v>
                </c:pt>
                <c:pt idx="124">
                  <c:v>9.8428500000000002E-3</c:v>
                </c:pt>
                <c:pt idx="125">
                  <c:v>9.928237500000001E-3</c:v>
                </c:pt>
                <c:pt idx="126">
                  <c:v>1.0013625E-2</c:v>
                </c:pt>
                <c:pt idx="127">
                  <c:v>1.0091250000000001E-2</c:v>
                </c:pt>
                <c:pt idx="128">
                  <c:v>1.01766375E-2</c:v>
                </c:pt>
                <c:pt idx="129">
                  <c:v>1.0262024999999999E-2</c:v>
                </c:pt>
                <c:pt idx="130">
                  <c:v>1.0347412500000002E-2</c:v>
                </c:pt>
                <c:pt idx="131">
                  <c:v>1.0432799999999999E-2</c:v>
                </c:pt>
                <c:pt idx="132">
                  <c:v>1.0510424999999999E-2</c:v>
                </c:pt>
                <c:pt idx="133">
                  <c:v>1.0595812500000001E-2</c:v>
                </c:pt>
                <c:pt idx="134">
                  <c:v>1.06812E-2</c:v>
                </c:pt>
                <c:pt idx="135">
                  <c:v>1.0766587499999997E-2</c:v>
                </c:pt>
                <c:pt idx="136">
                  <c:v>1.0851975E-2</c:v>
                </c:pt>
                <c:pt idx="137">
                  <c:v>1.0937362500000001E-2</c:v>
                </c:pt>
                <c:pt idx="138">
                  <c:v>1.1014987499999997E-2</c:v>
                </c:pt>
                <c:pt idx="139">
                  <c:v>1.1100375000000003E-2</c:v>
                </c:pt>
                <c:pt idx="140">
                  <c:v>1.11857625E-2</c:v>
                </c:pt>
                <c:pt idx="141">
                  <c:v>1.1271150000000001E-2</c:v>
                </c:pt>
                <c:pt idx="142">
                  <c:v>1.13565375E-2</c:v>
                </c:pt>
                <c:pt idx="143">
                  <c:v>1.1441925000000002E-2</c:v>
                </c:pt>
                <c:pt idx="144">
                  <c:v>1.1527312499999999E-2</c:v>
                </c:pt>
                <c:pt idx="145">
                  <c:v>1.1604937500000001E-2</c:v>
                </c:pt>
                <c:pt idx="146">
                  <c:v>1.1690325E-2</c:v>
                </c:pt>
                <c:pt idx="147">
                  <c:v>1.17757125E-2</c:v>
                </c:pt>
                <c:pt idx="148">
                  <c:v>1.1861099999999998E-2</c:v>
                </c:pt>
                <c:pt idx="149">
                  <c:v>1.19464875E-2</c:v>
                </c:pt>
                <c:pt idx="150">
                  <c:v>1.2031875000000001E-2</c:v>
                </c:pt>
                <c:pt idx="151">
                  <c:v>1.2109499999999997E-2</c:v>
                </c:pt>
                <c:pt idx="152">
                  <c:v>1.2194887500000003E-2</c:v>
                </c:pt>
                <c:pt idx="153">
                  <c:v>1.2280275E-2</c:v>
                </c:pt>
                <c:pt idx="154">
                  <c:v>1.2365662500000001E-2</c:v>
                </c:pt>
                <c:pt idx="155">
                  <c:v>1.2451049999999998E-2</c:v>
                </c:pt>
                <c:pt idx="156">
                  <c:v>1.2536437500000002E-2</c:v>
                </c:pt>
                <c:pt idx="157">
                  <c:v>1.2614062499999999E-2</c:v>
                </c:pt>
                <c:pt idx="158">
                  <c:v>1.2699450000000001E-2</c:v>
                </c:pt>
                <c:pt idx="159">
                  <c:v>1.27848375E-2</c:v>
                </c:pt>
                <c:pt idx="160">
                  <c:v>1.2870224999999999E-2</c:v>
                </c:pt>
                <c:pt idx="161">
                  <c:v>1.2955612499999998E-2</c:v>
                </c:pt>
                <c:pt idx="162">
                  <c:v>1.3033237499999999E-2</c:v>
                </c:pt>
                <c:pt idx="163">
                  <c:v>1.3118625E-2</c:v>
                </c:pt>
                <c:pt idx="164">
                  <c:v>1.3204012499999997E-2</c:v>
                </c:pt>
                <c:pt idx="165">
                  <c:v>1.3289400000000002E-2</c:v>
                </c:pt>
                <c:pt idx="166">
                  <c:v>1.3374787500000001E-2</c:v>
                </c:pt>
                <c:pt idx="167">
                  <c:v>1.3460175000000001E-2</c:v>
                </c:pt>
                <c:pt idx="168">
                  <c:v>1.3537800000000003E-2</c:v>
                </c:pt>
                <c:pt idx="169">
                  <c:v>1.36231875E-2</c:v>
                </c:pt>
                <c:pt idx="170">
                  <c:v>1.3708574999999999E-2</c:v>
                </c:pt>
                <c:pt idx="171">
                  <c:v>1.3793962500000001E-2</c:v>
                </c:pt>
                <c:pt idx="172">
                  <c:v>1.3879349999999999E-2</c:v>
                </c:pt>
                <c:pt idx="173">
                  <c:v>1.3964737499999999E-2</c:v>
                </c:pt>
                <c:pt idx="174">
                  <c:v>1.4050124999999998E-2</c:v>
                </c:pt>
                <c:pt idx="175">
                  <c:v>1.412775E-2</c:v>
                </c:pt>
                <c:pt idx="176">
                  <c:v>1.4213137499999999E-2</c:v>
                </c:pt>
                <c:pt idx="177">
                  <c:v>1.4298524999999998E-2</c:v>
                </c:pt>
                <c:pt idx="178">
                  <c:v>1.4383912500000002E-2</c:v>
                </c:pt>
                <c:pt idx="179">
                  <c:v>1.4469300000000001E-2</c:v>
                </c:pt>
                <c:pt idx="180">
                  <c:v>1.4546924999999999E-2</c:v>
                </c:pt>
                <c:pt idx="181">
                  <c:v>1.4632312499999999E-2</c:v>
                </c:pt>
                <c:pt idx="182">
                  <c:v>1.47177E-2</c:v>
                </c:pt>
                <c:pt idx="183">
                  <c:v>1.4803087499999999E-2</c:v>
                </c:pt>
                <c:pt idx="184">
                  <c:v>1.4888475000000002E-2</c:v>
                </c:pt>
                <c:pt idx="185">
                  <c:v>1.4973862499999999E-2</c:v>
                </c:pt>
                <c:pt idx="186">
                  <c:v>1.50514875E-2</c:v>
                </c:pt>
                <c:pt idx="187">
                  <c:v>1.5136875000000001E-2</c:v>
                </c:pt>
                <c:pt idx="188">
                  <c:v>1.5222262499999998E-2</c:v>
                </c:pt>
                <c:pt idx="189">
                  <c:v>1.5307649999999999E-2</c:v>
                </c:pt>
                <c:pt idx="190">
                  <c:v>1.5393037499999998E-2</c:v>
                </c:pt>
                <c:pt idx="191">
                  <c:v>1.5478425000000002E-2</c:v>
                </c:pt>
                <c:pt idx="192">
                  <c:v>1.5556049999999998E-2</c:v>
                </c:pt>
                <c:pt idx="193">
                  <c:v>1.5641437500000001E-2</c:v>
                </c:pt>
                <c:pt idx="194">
                  <c:v>1.5726825000000003E-2</c:v>
                </c:pt>
                <c:pt idx="195">
                  <c:v>1.5812212499999999E-2</c:v>
                </c:pt>
                <c:pt idx="196">
                  <c:v>1.5897599999999998E-2</c:v>
                </c:pt>
                <c:pt idx="197">
                  <c:v>1.59829875E-2</c:v>
                </c:pt>
                <c:pt idx="198">
                  <c:v>1.6060612499999998E-2</c:v>
                </c:pt>
                <c:pt idx="199">
                  <c:v>1.6146000000000001E-2</c:v>
                </c:pt>
                <c:pt idx="200">
                  <c:v>1.62313875E-2</c:v>
                </c:pt>
                <c:pt idx="201">
                  <c:v>1.6316775000000002E-2</c:v>
                </c:pt>
                <c:pt idx="202">
                  <c:v>1.6402162499999998E-2</c:v>
                </c:pt>
                <c:pt idx="203">
                  <c:v>1.6464262499999997E-2</c:v>
                </c:pt>
              </c:numCache>
            </c:numRef>
          </c:xVal>
          <c:yVal>
            <c:numRef>
              <c:f>'S3(water)'!$F$7:$F$210</c:f>
              <c:numCache>
                <c:formatCode>General</c:formatCode>
                <c:ptCount val="204"/>
                <c:pt idx="0">
                  <c:v>8.3848266499976336E-3</c:v>
                </c:pt>
                <c:pt idx="1">
                  <c:v>1.117976886666351E-2</c:v>
                </c:pt>
                <c:pt idx="2">
                  <c:v>2.7949422166658775E-2</c:v>
                </c:pt>
                <c:pt idx="3">
                  <c:v>1.117976886666351E-2</c:v>
                </c:pt>
                <c:pt idx="4">
                  <c:v>2.2359537733327019E-2</c:v>
                </c:pt>
                <c:pt idx="5">
                  <c:v>1.117976886666351E-2</c:v>
                </c:pt>
                <c:pt idx="6">
                  <c:v>0.21800549289993845</c:v>
                </c:pt>
                <c:pt idx="7">
                  <c:v>0.99220448691638641</c:v>
                </c:pt>
                <c:pt idx="8">
                  <c:v>1.9982708336914359</c:v>
                </c:pt>
                <c:pt idx="9">
                  <c:v>3.0433510739076364</c:v>
                </c:pt>
                <c:pt idx="10">
                  <c:v>4.0184569542774016</c:v>
                </c:pt>
                <c:pt idx="11">
                  <c:v>5.0689075446809957</c:v>
                </c:pt>
                <c:pt idx="12">
                  <c:v>6.1779579211247748</c:v>
                </c:pt>
                <c:pt idx="13">
                  <c:v>7.2896669280461701</c:v>
                </c:pt>
                <c:pt idx="14">
                  <c:v>8.3314202499433012</c:v>
                </c:pt>
                <c:pt idx="15">
                  <c:v>9.4736509933888442</c:v>
                </c:pt>
                <c:pt idx="16">
                  <c:v>10.540348715563347</c:v>
                </c:pt>
                <c:pt idx="17">
                  <c:v>11.651647560766591</c:v>
                </c:pt>
                <c:pt idx="18">
                  <c:v>12.765698355826334</c:v>
                </c:pt>
                <c:pt idx="19">
                  <c:v>13.957815526616729</c:v>
                </c:pt>
                <c:pt idx="20">
                  <c:v>15.015765760811922</c:v>
                </c:pt>
                <c:pt idx="21">
                  <c:v>16.109942491883839</c:v>
                </c:pt>
                <c:pt idx="22">
                  <c:v>17.223586636602178</c:v>
                </c:pt>
                <c:pt idx="23">
                  <c:v>18.342734938384808</c:v>
                </c:pt>
                <c:pt idx="24">
                  <c:v>19.464670958300445</c:v>
                </c:pt>
                <c:pt idx="25">
                  <c:v>20.639517625202586</c:v>
                </c:pt>
                <c:pt idx="26">
                  <c:v>21.772400822509571</c:v>
                </c:pt>
                <c:pt idx="27">
                  <c:v>22.877290204269059</c:v>
                </c:pt>
                <c:pt idx="28">
                  <c:v>24.004451501338153</c:v>
                </c:pt>
                <c:pt idx="29">
                  <c:v>25.198558545497399</c:v>
                </c:pt>
                <c:pt idx="30">
                  <c:v>26.356390872669007</c:v>
                </c:pt>
                <c:pt idx="31">
                  <c:v>27.522452997806116</c:v>
                </c:pt>
                <c:pt idx="32">
                  <c:v>28.610287053785733</c:v>
                </c:pt>
                <c:pt idx="33">
                  <c:v>29.734363803695558</c:v>
                </c:pt>
                <c:pt idx="34">
                  <c:v>30.94772307349875</c:v>
                </c:pt>
                <c:pt idx="35">
                  <c:v>32.15544779331627</c:v>
                </c:pt>
                <c:pt idx="36">
                  <c:v>33.268216164639149</c:v>
                </c:pt>
                <c:pt idx="37">
                  <c:v>34.445240889431666</c:v>
                </c:pt>
                <c:pt idx="38">
                  <c:v>35.636088398767832</c:v>
                </c:pt>
                <c:pt idx="39">
                  <c:v>36.812942655202804</c:v>
                </c:pt>
                <c:pt idx="40">
                  <c:v>37.97301696774484</c:v>
                </c:pt>
                <c:pt idx="41">
                  <c:v>39.138644160006685</c:v>
                </c:pt>
                <c:pt idx="42">
                  <c:v>40.326666761998666</c:v>
                </c:pt>
                <c:pt idx="43">
                  <c:v>41.531315782284068</c:v>
                </c:pt>
                <c:pt idx="44">
                  <c:v>42.694080366096912</c:v>
                </c:pt>
                <c:pt idx="45">
                  <c:v>43.84287436441268</c:v>
                </c:pt>
                <c:pt idx="46">
                  <c:v>44.997236788440922</c:v>
                </c:pt>
                <c:pt idx="47">
                  <c:v>46.210192553952538</c:v>
                </c:pt>
                <c:pt idx="48">
                  <c:v>47.347880584193248</c:v>
                </c:pt>
                <c:pt idx="49">
                  <c:v>48.54407748075927</c:v>
                </c:pt>
                <c:pt idx="50">
                  <c:v>49.720738661667092</c:v>
                </c:pt>
                <c:pt idx="51">
                  <c:v>50.947629142072934</c:v>
                </c:pt>
                <c:pt idx="52">
                  <c:v>52.1856842312854</c:v>
                </c:pt>
                <c:pt idx="53">
                  <c:v>53.328874020550941</c:v>
                </c:pt>
                <c:pt idx="54">
                  <c:v>54.460988854028976</c:v>
                </c:pt>
                <c:pt idx="55">
                  <c:v>55.715813808216389</c:v>
                </c:pt>
                <c:pt idx="56">
                  <c:v>56.864625877908828</c:v>
                </c:pt>
                <c:pt idx="57">
                  <c:v>58.030200520250553</c:v>
                </c:pt>
                <c:pt idx="58">
                  <c:v>59.2264910233758</c:v>
                </c:pt>
                <c:pt idx="59">
                  <c:v>60.450709448735395</c:v>
                </c:pt>
                <c:pt idx="60">
                  <c:v>61.524345803485112</c:v>
                </c:pt>
                <c:pt idx="61">
                  <c:v>62.798844919207312</c:v>
                </c:pt>
                <c:pt idx="62">
                  <c:v>63.986887606401723</c:v>
                </c:pt>
                <c:pt idx="63">
                  <c:v>65.121959533104231</c:v>
                </c:pt>
                <c:pt idx="64">
                  <c:v>66.276605129236032</c:v>
                </c:pt>
                <c:pt idx="65">
                  <c:v>67.506626993677727</c:v>
                </c:pt>
                <c:pt idx="66">
                  <c:v>68.70045417067567</c:v>
                </c:pt>
                <c:pt idx="67">
                  <c:v>69.874772762463607</c:v>
                </c:pt>
                <c:pt idx="68">
                  <c:v>71.012877619468767</c:v>
                </c:pt>
                <c:pt idx="69">
                  <c:v>72.245900069356509</c:v>
                </c:pt>
                <c:pt idx="70">
                  <c:v>73.384126138400958</c:v>
                </c:pt>
                <c:pt idx="71">
                  <c:v>74.59216641466071</c:v>
                </c:pt>
                <c:pt idx="72">
                  <c:v>75.741678005831119</c:v>
                </c:pt>
                <c:pt idx="73">
                  <c:v>76.933112458220862</c:v>
                </c:pt>
                <c:pt idx="74">
                  <c:v>78.079982322577436</c:v>
                </c:pt>
                <c:pt idx="75">
                  <c:v>79.146020709180277</c:v>
                </c:pt>
                <c:pt idx="76">
                  <c:v>80.178659478969678</c:v>
                </c:pt>
                <c:pt idx="77">
                  <c:v>81.295081099629513</c:v>
                </c:pt>
                <c:pt idx="78">
                  <c:v>82.464550464327246</c:v>
                </c:pt>
                <c:pt idx="79">
                  <c:v>83.631361864941994</c:v>
                </c:pt>
                <c:pt idx="80">
                  <c:v>84.767575993242133</c:v>
                </c:pt>
                <c:pt idx="81">
                  <c:v>85.959687813297322</c:v>
                </c:pt>
                <c:pt idx="82">
                  <c:v>87.096097617102174</c:v>
                </c:pt>
                <c:pt idx="83">
                  <c:v>88.257720947435118</c:v>
                </c:pt>
                <c:pt idx="84">
                  <c:v>89.436094159898403</c:v>
                </c:pt>
                <c:pt idx="85">
                  <c:v>90.564441546613438</c:v>
                </c:pt>
                <c:pt idx="86">
                  <c:v>91.701270861343929</c:v>
                </c:pt>
                <c:pt idx="87">
                  <c:v>92.827053570224265</c:v>
                </c:pt>
                <c:pt idx="88">
                  <c:v>93.969695491618481</c:v>
                </c:pt>
                <c:pt idx="89">
                  <c:v>95.039908742970582</c:v>
                </c:pt>
                <c:pt idx="90">
                  <c:v>96.12404432493274</c:v>
                </c:pt>
                <c:pt idx="91">
                  <c:v>97.211236860103256</c:v>
                </c:pt>
                <c:pt idx="92">
                  <c:v>98.287395176831097</c:v>
                </c:pt>
                <c:pt idx="93">
                  <c:v>99.455772523006942</c:v>
                </c:pt>
                <c:pt idx="94">
                  <c:v>100.39545582416349</c:v>
                </c:pt>
                <c:pt idx="95">
                  <c:v>101.54457077917263</c:v>
                </c:pt>
                <c:pt idx="96">
                  <c:v>102.67150210623355</c:v>
                </c:pt>
                <c:pt idx="97">
                  <c:v>103.74812080531581</c:v>
                </c:pt>
                <c:pt idx="98">
                  <c:v>104.76090606812701</c:v>
                </c:pt>
                <c:pt idx="99">
                  <c:v>105.76825407491748</c:v>
                </c:pt>
                <c:pt idx="100">
                  <c:v>106.85389751030742</c:v>
                </c:pt>
                <c:pt idx="101">
                  <c:v>107.84758909234674</c:v>
                </c:pt>
                <c:pt idx="102">
                  <c:v>108.90256047755715</c:v>
                </c:pt>
                <c:pt idx="103">
                  <c:v>109.9188785350255</c:v>
                </c:pt>
                <c:pt idx="104">
                  <c:v>110.78183257214482</c:v>
                </c:pt>
                <c:pt idx="105">
                  <c:v>111.76496886234536</c:v>
                </c:pt>
                <c:pt idx="106">
                  <c:v>112.6784796819405</c:v>
                </c:pt>
                <c:pt idx="107">
                  <c:v>113.56981783008234</c:v>
                </c:pt>
                <c:pt idx="108">
                  <c:v>114.5335525280602</c:v>
                </c:pt>
                <c:pt idx="109">
                  <c:v>115.55920961540828</c:v>
                </c:pt>
                <c:pt idx="110">
                  <c:v>116.5654987590317</c:v>
                </c:pt>
                <c:pt idx="111">
                  <c:v>117.56079651573074</c:v>
                </c:pt>
                <c:pt idx="112">
                  <c:v>118.51439177922251</c:v>
                </c:pt>
                <c:pt idx="113">
                  <c:v>119.47374927113849</c:v>
                </c:pt>
                <c:pt idx="114">
                  <c:v>120.32159698805852</c:v>
                </c:pt>
                <c:pt idx="115">
                  <c:v>121.31438547850044</c:v>
                </c:pt>
                <c:pt idx="116">
                  <c:v>122.30778661278927</c:v>
                </c:pt>
                <c:pt idx="117">
                  <c:v>123.26786787480843</c:v>
                </c:pt>
                <c:pt idx="118">
                  <c:v>124.29795803322995</c:v>
                </c:pt>
                <c:pt idx="119">
                  <c:v>125.21653470479751</c:v>
                </c:pt>
                <c:pt idx="120">
                  <c:v>126.17161249378651</c:v>
                </c:pt>
                <c:pt idx="121">
                  <c:v>127.11519603453954</c:v>
                </c:pt>
                <c:pt idx="122">
                  <c:v>127.63212719332043</c:v>
                </c:pt>
                <c:pt idx="123">
                  <c:v>128.60173929433373</c:v>
                </c:pt>
                <c:pt idx="124">
                  <c:v>129.54083038884775</c:v>
                </c:pt>
                <c:pt idx="125">
                  <c:v>130.42146277918854</c:v>
                </c:pt>
                <c:pt idx="126">
                  <c:v>131.3553793854565</c:v>
                </c:pt>
                <c:pt idx="127">
                  <c:v>132.26655034117167</c:v>
                </c:pt>
                <c:pt idx="128">
                  <c:v>133.25954921349981</c:v>
                </c:pt>
                <c:pt idx="129">
                  <c:v>134.1689459961824</c:v>
                </c:pt>
                <c:pt idx="130">
                  <c:v>134.91090157851002</c:v>
                </c:pt>
                <c:pt idx="131">
                  <c:v>135.85146250074942</c:v>
                </c:pt>
                <c:pt idx="132">
                  <c:v>136.75803076181879</c:v>
                </c:pt>
                <c:pt idx="133">
                  <c:v>137.71299808036383</c:v>
                </c:pt>
                <c:pt idx="134">
                  <c:v>138.70173452358745</c:v>
                </c:pt>
                <c:pt idx="135">
                  <c:v>139.66275744365086</c:v>
                </c:pt>
                <c:pt idx="136">
                  <c:v>140.57649821013302</c:v>
                </c:pt>
                <c:pt idx="137">
                  <c:v>141.48767695493632</c:v>
                </c:pt>
                <c:pt idx="138">
                  <c:v>142.43185851167516</c:v>
                </c:pt>
                <c:pt idx="139">
                  <c:v>143.28478642379179</c:v>
                </c:pt>
                <c:pt idx="140">
                  <c:v>144.19106879994476</c:v>
                </c:pt>
                <c:pt idx="141">
                  <c:v>145.16749410863918</c:v>
                </c:pt>
                <c:pt idx="142">
                  <c:v>146.1218029730604</c:v>
                </c:pt>
                <c:pt idx="143">
                  <c:v>147.05119732336769</c:v>
                </c:pt>
                <c:pt idx="144">
                  <c:v>147.98364058098187</c:v>
                </c:pt>
                <c:pt idx="145">
                  <c:v>148.932220451277</c:v>
                </c:pt>
                <c:pt idx="146">
                  <c:v>149.82040892550827</c:v>
                </c:pt>
                <c:pt idx="147">
                  <c:v>150.79556216160066</c:v>
                </c:pt>
                <c:pt idx="148">
                  <c:v>151.78497027771809</c:v>
                </c:pt>
                <c:pt idx="149">
                  <c:v>152.69632108760496</c:v>
                </c:pt>
                <c:pt idx="150">
                  <c:v>153.63591345454441</c:v>
                </c:pt>
                <c:pt idx="151">
                  <c:v>154.5355982678625</c:v>
                </c:pt>
                <c:pt idx="152">
                  <c:v>155.5232808607598</c:v>
                </c:pt>
                <c:pt idx="153">
                  <c:v>156.45807868651136</c:v>
                </c:pt>
                <c:pt idx="154">
                  <c:v>157.32878861060001</c:v>
                </c:pt>
                <c:pt idx="155">
                  <c:v>158.15778835372737</c:v>
                </c:pt>
                <c:pt idx="156">
                  <c:v>159.11020699280922</c:v>
                </c:pt>
                <c:pt idx="157">
                  <c:v>160.06179179002848</c:v>
                </c:pt>
                <c:pt idx="158">
                  <c:v>161.01196883717691</c:v>
                </c:pt>
                <c:pt idx="159">
                  <c:v>161.95683881902585</c:v>
                </c:pt>
                <c:pt idx="160">
                  <c:v>162.89640295305213</c:v>
                </c:pt>
                <c:pt idx="161">
                  <c:v>163.85306240748571</c:v>
                </c:pt>
                <c:pt idx="162">
                  <c:v>164.69679349348638</c:v>
                </c:pt>
                <c:pt idx="163">
                  <c:v>165.67923075434234</c:v>
                </c:pt>
                <c:pt idx="164">
                  <c:v>166.63677165181298</c:v>
                </c:pt>
                <c:pt idx="165">
                  <c:v>167.52459809874057</c:v>
                </c:pt>
                <c:pt idx="166">
                  <c:v>168.4491380730523</c:v>
                </c:pt>
                <c:pt idx="167">
                  <c:v>169.35157439487762</c:v>
                </c:pt>
                <c:pt idx="168">
                  <c:v>170.24737019018048</c:v>
                </c:pt>
                <c:pt idx="169">
                  <c:v>171.16440845379887</c:v>
                </c:pt>
                <c:pt idx="170">
                  <c:v>172.08456190106662</c:v>
                </c:pt>
                <c:pt idx="171">
                  <c:v>173.01343840280308</c:v>
                </c:pt>
                <c:pt idx="172">
                  <c:v>173.84174174527098</c:v>
                </c:pt>
                <c:pt idx="173">
                  <c:v>174.77405443998236</c:v>
                </c:pt>
                <c:pt idx="174">
                  <c:v>175.69828323469287</c:v>
                </c:pt>
                <c:pt idx="175">
                  <c:v>176.61573864383539</c:v>
                </c:pt>
                <c:pt idx="176">
                  <c:v>177.45368824482591</c:v>
                </c:pt>
                <c:pt idx="177">
                  <c:v>178.35083365547843</c:v>
                </c:pt>
                <c:pt idx="178">
                  <c:v>179.21185355037321</c:v>
                </c:pt>
                <c:pt idx="179">
                  <c:v>180.1096541575954</c:v>
                </c:pt>
                <c:pt idx="180">
                  <c:v>181.03984095590937</c:v>
                </c:pt>
                <c:pt idx="181">
                  <c:v>181.90743618159954</c:v>
                </c:pt>
                <c:pt idx="182">
                  <c:v>182.78938886313355</c:v>
                </c:pt>
                <c:pt idx="183">
                  <c:v>183.66045621651404</c:v>
                </c:pt>
                <c:pt idx="184">
                  <c:v>184.50941417302624</c:v>
                </c:pt>
                <c:pt idx="185">
                  <c:v>185.42043947523632</c:v>
                </c:pt>
                <c:pt idx="186">
                  <c:v>186.22062920184285</c:v>
                </c:pt>
                <c:pt idx="187">
                  <c:v>187.09022165883175</c:v>
                </c:pt>
                <c:pt idx="188">
                  <c:v>187.75806363369318</c:v>
                </c:pt>
                <c:pt idx="189">
                  <c:v>188.61148442248737</c:v>
                </c:pt>
                <c:pt idx="190">
                  <c:v>189.26872797760919</c:v>
                </c:pt>
                <c:pt idx="191">
                  <c:v>190.10316766623586</c:v>
                </c:pt>
                <c:pt idx="192">
                  <c:v>190.739516464823</c:v>
                </c:pt>
                <c:pt idx="193">
                  <c:v>191.54090533942966</c:v>
                </c:pt>
                <c:pt idx="194">
                  <c:v>192.11513563780514</c:v>
                </c:pt>
                <c:pt idx="195">
                  <c:v>192.8638168870549</c:v>
                </c:pt>
                <c:pt idx="196">
                  <c:v>193.64092598380924</c:v>
                </c:pt>
                <c:pt idx="197">
                  <c:v>194.27789861041066</c:v>
                </c:pt>
                <c:pt idx="198">
                  <c:v>190.35835806423285</c:v>
                </c:pt>
                <c:pt idx="199">
                  <c:v>190.73407094653376</c:v>
                </c:pt>
                <c:pt idx="200">
                  <c:v>191.41076285717099</c:v>
                </c:pt>
                <c:pt idx="201">
                  <c:v>192.03718277315008</c:v>
                </c:pt>
                <c:pt idx="202">
                  <c:v>192.00328972419936</c:v>
                </c:pt>
                <c:pt idx="203">
                  <c:v>125.2260401579604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3F2-4620-A51E-8081719344F0}"/>
            </c:ext>
          </c:extLst>
        </c:ser>
        <c:ser>
          <c:idx val="6"/>
          <c:order val="6"/>
          <c:tx>
            <c:v>S4(water)</c:v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'S4(water)'!$G$7:$G$204</c:f>
              <c:numCache>
                <c:formatCode>General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8.8612499999999992E-5</c:v>
                </c:pt>
                <c:pt idx="7">
                  <c:v>1.6836374999999997E-4</c:v>
                </c:pt>
                <c:pt idx="8">
                  <c:v>2.4811499999999998E-4</c:v>
                </c:pt>
                <c:pt idx="9">
                  <c:v>3.2786624999999993E-4</c:v>
                </c:pt>
                <c:pt idx="10">
                  <c:v>4.0761750000000005E-4</c:v>
                </c:pt>
                <c:pt idx="11">
                  <c:v>4.8736874999999994E-4</c:v>
                </c:pt>
                <c:pt idx="12">
                  <c:v>5.7598125000000002E-4</c:v>
                </c:pt>
                <c:pt idx="13">
                  <c:v>6.5573249999999986E-4</c:v>
                </c:pt>
                <c:pt idx="14">
                  <c:v>7.3548374999999981E-4</c:v>
                </c:pt>
                <c:pt idx="15">
                  <c:v>8.1523500000000009E-4</c:v>
                </c:pt>
                <c:pt idx="16">
                  <c:v>8.9498624999999994E-4</c:v>
                </c:pt>
                <c:pt idx="17">
                  <c:v>9.747375E-4</c:v>
                </c:pt>
                <c:pt idx="18">
                  <c:v>1.06335E-3</c:v>
                </c:pt>
                <c:pt idx="19">
                  <c:v>1.14310125E-3</c:v>
                </c:pt>
                <c:pt idx="20">
                  <c:v>1.2228525000000001E-3</c:v>
                </c:pt>
                <c:pt idx="21">
                  <c:v>1.3026037500000001E-3</c:v>
                </c:pt>
                <c:pt idx="22">
                  <c:v>1.3823549999999998E-3</c:v>
                </c:pt>
                <c:pt idx="23">
                  <c:v>1.4621062500000002E-3</c:v>
                </c:pt>
                <c:pt idx="24">
                  <c:v>1.55071875E-3</c:v>
                </c:pt>
                <c:pt idx="25">
                  <c:v>1.6304700000000002E-3</c:v>
                </c:pt>
                <c:pt idx="26">
                  <c:v>1.7102212499999999E-3</c:v>
                </c:pt>
                <c:pt idx="27">
                  <c:v>1.7899725000000003E-3</c:v>
                </c:pt>
                <c:pt idx="28">
                  <c:v>1.86972375E-3</c:v>
                </c:pt>
                <c:pt idx="29">
                  <c:v>1.949475E-3</c:v>
                </c:pt>
                <c:pt idx="30">
                  <c:v>2.0380875000000002E-3</c:v>
                </c:pt>
                <c:pt idx="31">
                  <c:v>2.11783875E-3</c:v>
                </c:pt>
                <c:pt idx="32">
                  <c:v>2.1975900000000001E-3</c:v>
                </c:pt>
                <c:pt idx="33">
                  <c:v>2.2773412500000003E-3</c:v>
                </c:pt>
                <c:pt idx="34">
                  <c:v>2.3570925E-3</c:v>
                </c:pt>
                <c:pt idx="35">
                  <c:v>2.4368437500000002E-3</c:v>
                </c:pt>
                <c:pt idx="36">
                  <c:v>2.5254562500000004E-3</c:v>
                </c:pt>
                <c:pt idx="37">
                  <c:v>2.6052074999999997E-3</c:v>
                </c:pt>
                <c:pt idx="38">
                  <c:v>2.6849587499999999E-3</c:v>
                </c:pt>
                <c:pt idx="39">
                  <c:v>2.7647099999999997E-3</c:v>
                </c:pt>
                <c:pt idx="40">
                  <c:v>2.8444612499999998E-3</c:v>
                </c:pt>
                <c:pt idx="41">
                  <c:v>2.9242125000000004E-3</c:v>
                </c:pt>
                <c:pt idx="42">
                  <c:v>3.0128250000000002E-3</c:v>
                </c:pt>
                <c:pt idx="43">
                  <c:v>3.0925762500000004E-3</c:v>
                </c:pt>
                <c:pt idx="44">
                  <c:v>3.1723274999999997E-3</c:v>
                </c:pt>
                <c:pt idx="45">
                  <c:v>3.2520787499999999E-3</c:v>
                </c:pt>
                <c:pt idx="46">
                  <c:v>3.33183E-3</c:v>
                </c:pt>
                <c:pt idx="47">
                  <c:v>3.4115812499999998E-3</c:v>
                </c:pt>
                <c:pt idx="48">
                  <c:v>3.50019375E-3</c:v>
                </c:pt>
                <c:pt idx="49">
                  <c:v>3.5799450000000006E-3</c:v>
                </c:pt>
                <c:pt idx="50">
                  <c:v>3.6596962500000003E-3</c:v>
                </c:pt>
                <c:pt idx="51">
                  <c:v>3.7394475000000001E-3</c:v>
                </c:pt>
                <c:pt idx="52">
                  <c:v>3.8191987499999998E-3</c:v>
                </c:pt>
                <c:pt idx="53">
                  <c:v>3.9078112500000005E-3</c:v>
                </c:pt>
                <c:pt idx="54">
                  <c:v>3.9875625000000007E-3</c:v>
                </c:pt>
                <c:pt idx="55">
                  <c:v>4.06731375E-3</c:v>
                </c:pt>
                <c:pt idx="56">
                  <c:v>4.1470650000000001E-3</c:v>
                </c:pt>
                <c:pt idx="57">
                  <c:v>4.2268162500000003E-3</c:v>
                </c:pt>
                <c:pt idx="58">
                  <c:v>4.3065674999999996E-3</c:v>
                </c:pt>
                <c:pt idx="59">
                  <c:v>4.3863187499999998E-3</c:v>
                </c:pt>
                <c:pt idx="60">
                  <c:v>4.4749312500000004E-3</c:v>
                </c:pt>
                <c:pt idx="61">
                  <c:v>4.5546825000000006E-3</c:v>
                </c:pt>
                <c:pt idx="62">
                  <c:v>4.6344337499999999E-3</c:v>
                </c:pt>
                <c:pt idx="63">
                  <c:v>4.7141850000000001E-3</c:v>
                </c:pt>
                <c:pt idx="64">
                  <c:v>4.7939362500000002E-3</c:v>
                </c:pt>
                <c:pt idx="65">
                  <c:v>4.88254875E-3</c:v>
                </c:pt>
                <c:pt idx="66">
                  <c:v>4.9623000000000002E-3</c:v>
                </c:pt>
                <c:pt idx="67">
                  <c:v>5.0420512500000004E-3</c:v>
                </c:pt>
                <c:pt idx="68">
                  <c:v>5.1218024999999997E-3</c:v>
                </c:pt>
                <c:pt idx="69">
                  <c:v>5.2015537499999999E-3</c:v>
                </c:pt>
                <c:pt idx="70">
                  <c:v>5.2813049999999992E-3</c:v>
                </c:pt>
                <c:pt idx="71">
                  <c:v>5.3699174999999998E-3</c:v>
                </c:pt>
                <c:pt idx="72">
                  <c:v>5.44966875E-3</c:v>
                </c:pt>
                <c:pt idx="73">
                  <c:v>5.5294199999999993E-3</c:v>
                </c:pt>
                <c:pt idx="74">
                  <c:v>5.6091712500000003E-3</c:v>
                </c:pt>
                <c:pt idx="75">
                  <c:v>5.6889224999999996E-3</c:v>
                </c:pt>
                <c:pt idx="76">
                  <c:v>5.7686737500000007E-3</c:v>
                </c:pt>
                <c:pt idx="77">
                  <c:v>5.8484250000000008E-3</c:v>
                </c:pt>
                <c:pt idx="78">
                  <c:v>5.9370375000000006E-3</c:v>
                </c:pt>
                <c:pt idx="79">
                  <c:v>6.0167887499999991E-3</c:v>
                </c:pt>
                <c:pt idx="80">
                  <c:v>6.0965400000000001E-3</c:v>
                </c:pt>
                <c:pt idx="81">
                  <c:v>6.1762912500000003E-3</c:v>
                </c:pt>
                <c:pt idx="82">
                  <c:v>6.2560424999999996E-3</c:v>
                </c:pt>
                <c:pt idx="83">
                  <c:v>6.3357937500000006E-3</c:v>
                </c:pt>
                <c:pt idx="84">
                  <c:v>6.4244062499999996E-3</c:v>
                </c:pt>
                <c:pt idx="85">
                  <c:v>6.5041574999999997E-3</c:v>
                </c:pt>
                <c:pt idx="86">
                  <c:v>6.5839087500000008E-3</c:v>
                </c:pt>
                <c:pt idx="87">
                  <c:v>6.6636600000000001E-3</c:v>
                </c:pt>
                <c:pt idx="88">
                  <c:v>6.7434112500000002E-3</c:v>
                </c:pt>
                <c:pt idx="89">
                  <c:v>6.83202375E-3</c:v>
                </c:pt>
                <c:pt idx="90">
                  <c:v>6.9117750000000002E-3</c:v>
                </c:pt>
                <c:pt idx="91">
                  <c:v>6.9915262499999995E-3</c:v>
                </c:pt>
                <c:pt idx="92">
                  <c:v>7.0712775000000005E-3</c:v>
                </c:pt>
                <c:pt idx="93">
                  <c:v>7.1510287499999999E-3</c:v>
                </c:pt>
                <c:pt idx="94">
                  <c:v>7.2307800000000009E-3</c:v>
                </c:pt>
                <c:pt idx="95">
                  <c:v>7.3105312499999985E-3</c:v>
                </c:pt>
                <c:pt idx="96">
                  <c:v>7.39914375E-3</c:v>
                </c:pt>
                <c:pt idx="97">
                  <c:v>7.4788950000000002E-3</c:v>
                </c:pt>
                <c:pt idx="98">
                  <c:v>7.5586462500000003E-3</c:v>
                </c:pt>
                <c:pt idx="99">
                  <c:v>7.6383974999999996E-3</c:v>
                </c:pt>
                <c:pt idx="100">
                  <c:v>7.7181487499999998E-3</c:v>
                </c:pt>
                <c:pt idx="101">
                  <c:v>7.8067612499999996E-3</c:v>
                </c:pt>
                <c:pt idx="102">
                  <c:v>7.8865124999999998E-3</c:v>
                </c:pt>
                <c:pt idx="103">
                  <c:v>7.9662637500000008E-3</c:v>
                </c:pt>
                <c:pt idx="104">
                  <c:v>8.0460150000000001E-3</c:v>
                </c:pt>
                <c:pt idx="105">
                  <c:v>8.1257662500000011E-3</c:v>
                </c:pt>
                <c:pt idx="106">
                  <c:v>8.2055175000000004E-3</c:v>
                </c:pt>
                <c:pt idx="107">
                  <c:v>8.2852687499999998E-3</c:v>
                </c:pt>
                <c:pt idx="108">
                  <c:v>8.3738812499999996E-3</c:v>
                </c:pt>
                <c:pt idx="109">
                  <c:v>8.4536325000000006E-3</c:v>
                </c:pt>
                <c:pt idx="110">
                  <c:v>8.5333837499999999E-3</c:v>
                </c:pt>
                <c:pt idx="111">
                  <c:v>8.6131349999999992E-3</c:v>
                </c:pt>
                <c:pt idx="112">
                  <c:v>8.6928862500000002E-3</c:v>
                </c:pt>
                <c:pt idx="113">
                  <c:v>8.78149875E-3</c:v>
                </c:pt>
                <c:pt idx="114">
                  <c:v>8.8612500000000011E-3</c:v>
                </c:pt>
                <c:pt idx="115">
                  <c:v>8.9410012499999986E-3</c:v>
                </c:pt>
                <c:pt idx="116">
                  <c:v>9.0207524999999979E-3</c:v>
                </c:pt>
                <c:pt idx="117">
                  <c:v>9.100503749999999E-3</c:v>
                </c:pt>
                <c:pt idx="118">
                  <c:v>9.180255E-3</c:v>
                </c:pt>
                <c:pt idx="119">
                  <c:v>9.2600062499999993E-3</c:v>
                </c:pt>
                <c:pt idx="120">
                  <c:v>9.3486187499999991E-3</c:v>
                </c:pt>
                <c:pt idx="121">
                  <c:v>9.4283699999999984E-3</c:v>
                </c:pt>
                <c:pt idx="122">
                  <c:v>9.5081212499999995E-3</c:v>
                </c:pt>
                <c:pt idx="123">
                  <c:v>9.5878724999999988E-3</c:v>
                </c:pt>
                <c:pt idx="124">
                  <c:v>9.6676237499999998E-3</c:v>
                </c:pt>
                <c:pt idx="125">
                  <c:v>9.7473749999999991E-3</c:v>
                </c:pt>
                <c:pt idx="126">
                  <c:v>9.8359874999999989E-3</c:v>
                </c:pt>
                <c:pt idx="127">
                  <c:v>9.9157387499999999E-3</c:v>
                </c:pt>
                <c:pt idx="128">
                  <c:v>9.9954899999999975E-3</c:v>
                </c:pt>
                <c:pt idx="129">
                  <c:v>1.0075241249999999E-2</c:v>
                </c:pt>
                <c:pt idx="130">
                  <c:v>1.01549925E-2</c:v>
                </c:pt>
                <c:pt idx="131">
                  <c:v>1.0234743749999997E-2</c:v>
                </c:pt>
                <c:pt idx="132">
                  <c:v>1.0323356249999997E-2</c:v>
                </c:pt>
                <c:pt idx="133">
                  <c:v>1.04031075E-2</c:v>
                </c:pt>
                <c:pt idx="134">
                  <c:v>1.0482858749999999E-2</c:v>
                </c:pt>
                <c:pt idx="135">
                  <c:v>1.0562609999999998E-2</c:v>
                </c:pt>
                <c:pt idx="136">
                  <c:v>1.0642361249999999E-2</c:v>
                </c:pt>
                <c:pt idx="137">
                  <c:v>1.07221125E-2</c:v>
                </c:pt>
                <c:pt idx="138">
                  <c:v>1.0810725E-2</c:v>
                </c:pt>
                <c:pt idx="139">
                  <c:v>1.0890476249999998E-2</c:v>
                </c:pt>
                <c:pt idx="140">
                  <c:v>1.0970227500000001E-2</c:v>
                </c:pt>
                <c:pt idx="141">
                  <c:v>1.1049978749999998E-2</c:v>
                </c:pt>
                <c:pt idx="142">
                  <c:v>1.1129729999999999E-2</c:v>
                </c:pt>
                <c:pt idx="143">
                  <c:v>1.120948125E-2</c:v>
                </c:pt>
                <c:pt idx="144">
                  <c:v>1.129809375E-2</c:v>
                </c:pt>
                <c:pt idx="145">
                  <c:v>1.1377844999999998E-2</c:v>
                </c:pt>
                <c:pt idx="146">
                  <c:v>1.145759625E-2</c:v>
                </c:pt>
                <c:pt idx="147">
                  <c:v>1.15373475E-2</c:v>
                </c:pt>
                <c:pt idx="148">
                  <c:v>1.1617098749999999E-2</c:v>
                </c:pt>
                <c:pt idx="149">
                  <c:v>1.1696849999999998E-2</c:v>
                </c:pt>
                <c:pt idx="150">
                  <c:v>1.1785462499999996E-2</c:v>
                </c:pt>
                <c:pt idx="151">
                  <c:v>1.1865213749999999E-2</c:v>
                </c:pt>
                <c:pt idx="152">
                  <c:v>1.1944964999999998E-2</c:v>
                </c:pt>
                <c:pt idx="153">
                  <c:v>1.2024716249999998E-2</c:v>
                </c:pt>
                <c:pt idx="154">
                  <c:v>1.21044675E-2</c:v>
                </c:pt>
                <c:pt idx="155">
                  <c:v>1.218421875E-2</c:v>
                </c:pt>
                <c:pt idx="156">
                  <c:v>1.227283125E-2</c:v>
                </c:pt>
                <c:pt idx="157">
                  <c:v>1.2352582499999997E-2</c:v>
                </c:pt>
                <c:pt idx="158">
                  <c:v>1.243233375E-2</c:v>
                </c:pt>
                <c:pt idx="159">
                  <c:v>1.2512084999999999E-2</c:v>
                </c:pt>
                <c:pt idx="160">
                  <c:v>1.2591836249999998E-2</c:v>
                </c:pt>
                <c:pt idx="161">
                  <c:v>1.2671587500000001E-2</c:v>
                </c:pt>
                <c:pt idx="162">
                  <c:v>1.2760200000000001E-2</c:v>
                </c:pt>
                <c:pt idx="163">
                  <c:v>1.2839951249999999E-2</c:v>
                </c:pt>
                <c:pt idx="164">
                  <c:v>1.2919702499999998E-2</c:v>
                </c:pt>
                <c:pt idx="165">
                  <c:v>1.2999453749999999E-2</c:v>
                </c:pt>
                <c:pt idx="166">
                  <c:v>1.3079205E-2</c:v>
                </c:pt>
                <c:pt idx="167">
                  <c:v>1.3158956249999999E-2</c:v>
                </c:pt>
                <c:pt idx="168">
                  <c:v>1.3247568749999999E-2</c:v>
                </c:pt>
                <c:pt idx="169">
                  <c:v>1.332732E-2</c:v>
                </c:pt>
                <c:pt idx="170">
                  <c:v>1.3407071249999999E-2</c:v>
                </c:pt>
                <c:pt idx="171">
                  <c:v>1.3486822499999997E-2</c:v>
                </c:pt>
                <c:pt idx="172">
                  <c:v>1.356657375E-2</c:v>
                </c:pt>
                <c:pt idx="173">
                  <c:v>1.3646324999999997E-2</c:v>
                </c:pt>
                <c:pt idx="174">
                  <c:v>1.3734937499999997E-2</c:v>
                </c:pt>
                <c:pt idx="175">
                  <c:v>1.381468875E-2</c:v>
                </c:pt>
                <c:pt idx="176">
                  <c:v>1.3894439999999999E-2</c:v>
                </c:pt>
                <c:pt idx="177">
                  <c:v>1.3974191249999999E-2</c:v>
                </c:pt>
                <c:pt idx="178">
                  <c:v>1.4053942499999996E-2</c:v>
                </c:pt>
                <c:pt idx="179">
                  <c:v>1.4133693750000001E-2</c:v>
                </c:pt>
                <c:pt idx="180">
                  <c:v>1.4222306249999999E-2</c:v>
                </c:pt>
                <c:pt idx="181">
                  <c:v>1.4302057499999998E-2</c:v>
                </c:pt>
                <c:pt idx="182">
                  <c:v>1.4381808750000001E-2</c:v>
                </c:pt>
                <c:pt idx="183">
                  <c:v>1.446156E-2</c:v>
                </c:pt>
                <c:pt idx="184">
                  <c:v>1.4541311249999998E-2</c:v>
                </c:pt>
                <c:pt idx="185">
                  <c:v>1.4629923749999997E-2</c:v>
                </c:pt>
                <c:pt idx="186">
                  <c:v>1.4709674999999998E-2</c:v>
                </c:pt>
                <c:pt idx="187">
                  <c:v>1.4789426249999999E-2</c:v>
                </c:pt>
                <c:pt idx="188">
                  <c:v>1.4869177499999999E-2</c:v>
                </c:pt>
                <c:pt idx="189">
                  <c:v>1.494892875E-2</c:v>
                </c:pt>
                <c:pt idx="190">
                  <c:v>1.5028680000000001E-2</c:v>
                </c:pt>
                <c:pt idx="191">
                  <c:v>1.5108431249999998E-2</c:v>
                </c:pt>
                <c:pt idx="192">
                  <c:v>1.5197043749999998E-2</c:v>
                </c:pt>
                <c:pt idx="193">
                  <c:v>1.5276794999999999E-2</c:v>
                </c:pt>
                <c:pt idx="194">
                  <c:v>1.535654625E-2</c:v>
                </c:pt>
                <c:pt idx="195">
                  <c:v>1.54362975E-2</c:v>
                </c:pt>
                <c:pt idx="196">
                  <c:v>1.5516048750000001E-2</c:v>
                </c:pt>
                <c:pt idx="197">
                  <c:v>1.5578077500000001E-2</c:v>
                </c:pt>
              </c:numCache>
            </c:numRef>
          </c:xVal>
          <c:yVal>
            <c:numRef>
              <c:f>'S4(water)'!$F$7:$F$204</c:f>
              <c:numCache>
                <c:formatCode>General</c:formatCode>
                <c:ptCount val="198"/>
                <c:pt idx="0">
                  <c:v>4.1843575515585277E-2</c:v>
                </c:pt>
                <c:pt idx="1">
                  <c:v>3.1382681636688954E-2</c:v>
                </c:pt>
                <c:pt idx="2">
                  <c:v>2.0921787757792638E-2</c:v>
                </c:pt>
                <c:pt idx="3">
                  <c:v>7.3226257152274238E-2</c:v>
                </c:pt>
                <c:pt idx="4">
                  <c:v>6.6949720824936443E-2</c:v>
                </c:pt>
                <c:pt idx="5">
                  <c:v>2.510614530935117E-2</c:v>
                </c:pt>
                <c:pt idx="6">
                  <c:v>0.64226118121973363</c:v>
                </c:pt>
                <c:pt idx="7">
                  <c:v>1.4016043403823277</c:v>
                </c:pt>
                <c:pt idx="8">
                  <c:v>2.2257165465011512</c:v>
                </c:pt>
                <c:pt idx="9">
                  <c:v>3.0560207636250047</c:v>
                </c:pt>
                <c:pt idx="10">
                  <c:v>3.9280752019450866</c:v>
                </c:pt>
                <c:pt idx="11">
                  <c:v>4.800044674290783</c:v>
                </c:pt>
                <c:pt idx="12">
                  <c:v>5.6572601365117068</c:v>
                </c:pt>
                <c:pt idx="13">
                  <c:v>6.5625217810246594</c:v>
                </c:pt>
                <c:pt idx="14">
                  <c:v>7.4279672010405369</c:v>
                </c:pt>
                <c:pt idx="15">
                  <c:v>8.3790701698860719</c:v>
                </c:pt>
                <c:pt idx="16">
                  <c:v>9.2861776096503874</c:v>
                </c:pt>
                <c:pt idx="17">
                  <c:v>10.157660981110029</c:v>
                </c:pt>
                <c:pt idx="18">
                  <c:v>11.068740770217337</c:v>
                </c:pt>
                <c:pt idx="19">
                  <c:v>11.981887402126663</c:v>
                </c:pt>
                <c:pt idx="20">
                  <c:v>12.899141265305166</c:v>
                </c:pt>
                <c:pt idx="21">
                  <c:v>13.787054976007934</c:v>
                </c:pt>
                <c:pt idx="22">
                  <c:v>14.704166346779505</c:v>
                </c:pt>
                <c:pt idx="23">
                  <c:v>15.648382925163578</c:v>
                </c:pt>
                <c:pt idx="24">
                  <c:v>16.533925979321435</c:v>
                </c:pt>
                <c:pt idx="25">
                  <c:v>17.45292152329635</c:v>
                </c:pt>
                <c:pt idx="26">
                  <c:v>18.40947420046313</c:v>
                </c:pt>
                <c:pt idx="27">
                  <c:v>19.284451057848518</c:v>
                </c:pt>
                <c:pt idx="28">
                  <c:v>20.228337699433048</c:v>
                </c:pt>
                <c:pt idx="29">
                  <c:v>21.117827198449785</c:v>
                </c:pt>
                <c:pt idx="30">
                  <c:v>22.048964026359254</c:v>
                </c:pt>
                <c:pt idx="31">
                  <c:v>22.963416561797001</c:v>
                </c:pt>
                <c:pt idx="32">
                  <c:v>23.844381650018484</c:v>
                </c:pt>
                <c:pt idx="33">
                  <c:v>24.779624452815014</c:v>
                </c:pt>
                <c:pt idx="34">
                  <c:v>25.660489577608072</c:v>
                </c:pt>
                <c:pt idx="35">
                  <c:v>26.626972435747991</c:v>
                </c:pt>
                <c:pt idx="36">
                  <c:v>27.557782184536137</c:v>
                </c:pt>
                <c:pt idx="37">
                  <c:v>28.49700468790147</c:v>
                </c:pt>
                <c:pt idx="38">
                  <c:v>29.434092628586793</c:v>
                </c:pt>
                <c:pt idx="39">
                  <c:v>30.352335235259968</c:v>
                </c:pt>
                <c:pt idx="40">
                  <c:v>31.285160333107868</c:v>
                </c:pt>
                <c:pt idx="41">
                  <c:v>32.207500774989036</c:v>
                </c:pt>
                <c:pt idx="42">
                  <c:v>33.129692145031775</c:v>
                </c:pt>
                <c:pt idx="43">
                  <c:v>34.070757776327135</c:v>
                </c:pt>
                <c:pt idx="44">
                  <c:v>34.976279347466615</c:v>
                </c:pt>
                <c:pt idx="45">
                  <c:v>35.875503433970017</c:v>
                </c:pt>
                <c:pt idx="46">
                  <c:v>36.839446006006696</c:v>
                </c:pt>
                <c:pt idx="47">
                  <c:v>37.795002944766729</c:v>
                </c:pt>
                <c:pt idx="48">
                  <c:v>38.704468870108379</c:v>
                </c:pt>
                <c:pt idx="49">
                  <c:v>39.605670325602247</c:v>
                </c:pt>
                <c:pt idx="50">
                  <c:v>40.538175258563868</c:v>
                </c:pt>
                <c:pt idx="51">
                  <c:v>41.491541162622369</c:v>
                </c:pt>
                <c:pt idx="52">
                  <c:v>42.436531882812062</c:v>
                </c:pt>
                <c:pt idx="53">
                  <c:v>43.396007408231071</c:v>
                </c:pt>
                <c:pt idx="54">
                  <c:v>44.265785028165489</c:v>
                </c:pt>
                <c:pt idx="55">
                  <c:v>45.187753787562038</c:v>
                </c:pt>
                <c:pt idx="56">
                  <c:v>46.163999955876776</c:v>
                </c:pt>
                <c:pt idx="57">
                  <c:v>47.092206395690447</c:v>
                </c:pt>
                <c:pt idx="58">
                  <c:v>48.012050352766188</c:v>
                </c:pt>
                <c:pt idx="59">
                  <c:v>48.936061926600132</c:v>
                </c:pt>
                <c:pt idx="60">
                  <c:v>49.878752006833054</c:v>
                </c:pt>
                <c:pt idx="61">
                  <c:v>50.786049531013603</c:v>
                </c:pt>
                <c:pt idx="62">
                  <c:v>51.726750119426889</c:v>
                </c:pt>
                <c:pt idx="63">
                  <c:v>52.629867650795873</c:v>
                </c:pt>
                <c:pt idx="64">
                  <c:v>53.606058552796036</c:v>
                </c:pt>
                <c:pt idx="65">
                  <c:v>54.5487481797689</c:v>
                </c:pt>
                <c:pt idx="66">
                  <c:v>55.44978562306062</c:v>
                </c:pt>
                <c:pt idx="67">
                  <c:v>56.371705908291133</c:v>
                </c:pt>
                <c:pt idx="68">
                  <c:v>57.324948055678256</c:v>
                </c:pt>
                <c:pt idx="69">
                  <c:v>58.276110413181144</c:v>
                </c:pt>
                <c:pt idx="70">
                  <c:v>59.189705616750835</c:v>
                </c:pt>
                <c:pt idx="71">
                  <c:v>60.101143278330966</c:v>
                </c:pt>
                <c:pt idx="72">
                  <c:v>61.054431060261379</c:v>
                </c:pt>
                <c:pt idx="73">
                  <c:v>61.957633215763636</c:v>
                </c:pt>
                <c:pt idx="74">
                  <c:v>62.867115574918522</c:v>
                </c:pt>
                <c:pt idx="75">
                  <c:v>63.814191762642594</c:v>
                </c:pt>
                <c:pt idx="76">
                  <c:v>64.746675922010681</c:v>
                </c:pt>
                <c:pt idx="77">
                  <c:v>65.69170688372661</c:v>
                </c:pt>
                <c:pt idx="78">
                  <c:v>66.594953921733293</c:v>
                </c:pt>
                <c:pt idx="79">
                  <c:v>67.54838760537271</c:v>
                </c:pt>
                <c:pt idx="80">
                  <c:v>68.414178049582333</c:v>
                </c:pt>
                <c:pt idx="81">
                  <c:v>69.346794489832888</c:v>
                </c:pt>
                <c:pt idx="82">
                  <c:v>70.296140616309643</c:v>
                </c:pt>
                <c:pt idx="83">
                  <c:v>71.239256993243643</c:v>
                </c:pt>
                <c:pt idx="84">
                  <c:v>72.111403567976126</c:v>
                </c:pt>
                <c:pt idx="85">
                  <c:v>73.062943984061533</c:v>
                </c:pt>
                <c:pt idx="86">
                  <c:v>73.974862767215413</c:v>
                </c:pt>
                <c:pt idx="87">
                  <c:v>74.859685906422442</c:v>
                </c:pt>
                <c:pt idx="88">
                  <c:v>75.650621103499574</c:v>
                </c:pt>
                <c:pt idx="89">
                  <c:v>76.571003073955836</c:v>
                </c:pt>
                <c:pt idx="90">
                  <c:v>77.472658670055878</c:v>
                </c:pt>
                <c:pt idx="91">
                  <c:v>78.32217772537318</c:v>
                </c:pt>
                <c:pt idx="92">
                  <c:v>79.299070658393077</c:v>
                </c:pt>
                <c:pt idx="93">
                  <c:v>80.119464685790561</c:v>
                </c:pt>
                <c:pt idx="94">
                  <c:v>80.908599883116167</c:v>
                </c:pt>
                <c:pt idx="95">
                  <c:v>81.597595910603005</c:v>
                </c:pt>
                <c:pt idx="96">
                  <c:v>82.53715352431017</c:v>
                </c:pt>
                <c:pt idx="97">
                  <c:v>83.426648138978621</c:v>
                </c:pt>
                <c:pt idx="98">
                  <c:v>84.31620033101369</c:v>
                </c:pt>
                <c:pt idx="99">
                  <c:v>85.126492252788353</c:v>
                </c:pt>
                <c:pt idx="100">
                  <c:v>85.947280982785401</c:v>
                </c:pt>
                <c:pt idx="101">
                  <c:v>86.80576467879051</c:v>
                </c:pt>
                <c:pt idx="102">
                  <c:v>87.722704914529444</c:v>
                </c:pt>
                <c:pt idx="103">
                  <c:v>88.625099393641833</c:v>
                </c:pt>
                <c:pt idx="104">
                  <c:v>89.550523092562983</c:v>
                </c:pt>
                <c:pt idx="105">
                  <c:v>90.43426752556347</c:v>
                </c:pt>
                <c:pt idx="106">
                  <c:v>91.341044548401968</c:v>
                </c:pt>
                <c:pt idx="107">
                  <c:v>92.197794587777921</c:v>
                </c:pt>
                <c:pt idx="108">
                  <c:v>93.017152428603197</c:v>
                </c:pt>
                <c:pt idx="109">
                  <c:v>93.88658254690607</c:v>
                </c:pt>
                <c:pt idx="110">
                  <c:v>94.731038743626328</c:v>
                </c:pt>
                <c:pt idx="111">
                  <c:v>95.592273245915081</c:v>
                </c:pt>
                <c:pt idx="112">
                  <c:v>95.875320972187481</c:v>
                </c:pt>
                <c:pt idx="113">
                  <c:v>96.720155004513686</c:v>
                </c:pt>
                <c:pt idx="114">
                  <c:v>97.577457429296103</c:v>
                </c:pt>
                <c:pt idx="115">
                  <c:v>98.422317676067976</c:v>
                </c:pt>
                <c:pt idx="116">
                  <c:v>99.183754002001166</c:v>
                </c:pt>
                <c:pt idx="117">
                  <c:v>100.03504809588388</c:v>
                </c:pt>
                <c:pt idx="118">
                  <c:v>100.90522075728542</c:v>
                </c:pt>
                <c:pt idx="119">
                  <c:v>101.63559936755559</c:v>
                </c:pt>
                <c:pt idx="120">
                  <c:v>102.47066409334218</c:v>
                </c:pt>
                <c:pt idx="121">
                  <c:v>103.31188810932336</c:v>
                </c:pt>
                <c:pt idx="122">
                  <c:v>104.16782204069038</c:v>
                </c:pt>
                <c:pt idx="123">
                  <c:v>103.69589015585579</c:v>
                </c:pt>
                <c:pt idx="124">
                  <c:v>104.50814285547852</c:v>
                </c:pt>
                <c:pt idx="125">
                  <c:v>105.05321861500484</c:v>
                </c:pt>
                <c:pt idx="126">
                  <c:v>105.62160602909384</c:v>
                </c:pt>
                <c:pt idx="127">
                  <c:v>106.4800914152159</c:v>
                </c:pt>
                <c:pt idx="128">
                  <c:v>107.31153312232077</c:v>
                </c:pt>
                <c:pt idx="129">
                  <c:v>108.18902021590839</c:v>
                </c:pt>
                <c:pt idx="130">
                  <c:v>109.05408458744567</c:v>
                </c:pt>
                <c:pt idx="131">
                  <c:v>109.96937800687094</c:v>
                </c:pt>
                <c:pt idx="132">
                  <c:v>110.76814566390632</c:v>
                </c:pt>
                <c:pt idx="133">
                  <c:v>111.20123302800934</c:v>
                </c:pt>
                <c:pt idx="134">
                  <c:v>112.04167533027609</c:v>
                </c:pt>
                <c:pt idx="135">
                  <c:v>112.82166137103022</c:v>
                </c:pt>
                <c:pt idx="136">
                  <c:v>113.04826588718436</c:v>
                </c:pt>
                <c:pt idx="137">
                  <c:v>113.89947614843636</c:v>
                </c:pt>
                <c:pt idx="138">
                  <c:v>114.76997540261395</c:v>
                </c:pt>
                <c:pt idx="139">
                  <c:v>115.55250211399547</c:v>
                </c:pt>
                <c:pt idx="140">
                  <c:v>116.3811014810512</c:v>
                </c:pt>
                <c:pt idx="141">
                  <c:v>117.17013153846916</c:v>
                </c:pt>
                <c:pt idx="142">
                  <c:v>117.99688424317782</c:v>
                </c:pt>
                <c:pt idx="143">
                  <c:v>118.7882461771112</c:v>
                </c:pt>
                <c:pt idx="144">
                  <c:v>119.63866533862488</c:v>
                </c:pt>
                <c:pt idx="145">
                  <c:v>120.43237711002568</c:v>
                </c:pt>
                <c:pt idx="146">
                  <c:v>120.72477961921365</c:v>
                </c:pt>
                <c:pt idx="147">
                  <c:v>121.54171131707437</c:v>
                </c:pt>
                <c:pt idx="148">
                  <c:v>122.37548913982802</c:v>
                </c:pt>
                <c:pt idx="149">
                  <c:v>123.21566868737605</c:v>
                </c:pt>
                <c:pt idx="150">
                  <c:v>124.01887493896425</c:v>
                </c:pt>
                <c:pt idx="151">
                  <c:v>124.33482294439121</c:v>
                </c:pt>
                <c:pt idx="152">
                  <c:v>125.11897926487306</c:v>
                </c:pt>
                <c:pt idx="153">
                  <c:v>125.90745042317886</c:v>
                </c:pt>
                <c:pt idx="154">
                  <c:v>126.72322761621069</c:v>
                </c:pt>
                <c:pt idx="155">
                  <c:v>127.57676557199258</c:v>
                </c:pt>
                <c:pt idx="156">
                  <c:v>128.37668104520836</c:v>
                </c:pt>
                <c:pt idx="157">
                  <c:v>128.7037914637844</c:v>
                </c:pt>
                <c:pt idx="158">
                  <c:v>129.52431302712841</c:v>
                </c:pt>
                <c:pt idx="159">
                  <c:v>130.28436041755054</c:v>
                </c:pt>
                <c:pt idx="160">
                  <c:v>130.64109225781391</c:v>
                </c:pt>
                <c:pt idx="161">
                  <c:v>131.4348581612964</c:v>
                </c:pt>
                <c:pt idx="162">
                  <c:v>132.25241642757149</c:v>
                </c:pt>
                <c:pt idx="163">
                  <c:v>133.05485721151422</c:v>
                </c:pt>
                <c:pt idx="164">
                  <c:v>133.86999506829943</c:v>
                </c:pt>
                <c:pt idx="165">
                  <c:v>134.39464804022475</c:v>
                </c:pt>
                <c:pt idx="166">
                  <c:v>135.14526136556327</c:v>
                </c:pt>
                <c:pt idx="167">
                  <c:v>135.9106639330347</c:v>
                </c:pt>
                <c:pt idx="168">
                  <c:v>136.75013876689556</c:v>
                </c:pt>
                <c:pt idx="169">
                  <c:v>137.25863329278428</c:v>
                </c:pt>
                <c:pt idx="170">
                  <c:v>137.40753231279527</c:v>
                </c:pt>
                <c:pt idx="171">
                  <c:v>138.15889284028185</c:v>
                </c:pt>
                <c:pt idx="172">
                  <c:v>138.96897725732293</c:v>
                </c:pt>
                <c:pt idx="173">
                  <c:v>139.71019892876413</c:v>
                </c:pt>
                <c:pt idx="174">
                  <c:v>138.75796743521389</c:v>
                </c:pt>
                <c:pt idx="175">
                  <c:v>139.50989530146578</c:v>
                </c:pt>
                <c:pt idx="176">
                  <c:v>140.25361713148155</c:v>
                </c:pt>
                <c:pt idx="177">
                  <c:v>140.96402655989655</c:v>
                </c:pt>
                <c:pt idx="178">
                  <c:v>141.73945818842898</c:v>
                </c:pt>
                <c:pt idx="179">
                  <c:v>142.42508440115674</c:v>
                </c:pt>
                <c:pt idx="180">
                  <c:v>143.22683796848381</c:v>
                </c:pt>
                <c:pt idx="181">
                  <c:v>143.73283696104551</c:v>
                </c:pt>
                <c:pt idx="182">
                  <c:v>143.53371000390257</c:v>
                </c:pt>
                <c:pt idx="183">
                  <c:v>144.23040991960002</c:v>
                </c:pt>
                <c:pt idx="184">
                  <c:v>144.96913636817527</c:v>
                </c:pt>
                <c:pt idx="185">
                  <c:v>145.72153639666107</c:v>
                </c:pt>
                <c:pt idx="186">
                  <c:v>146.4396909994928</c:v>
                </c:pt>
                <c:pt idx="187">
                  <c:v>147.10986972063907</c:v>
                </c:pt>
                <c:pt idx="188">
                  <c:v>147.71322344738545</c:v>
                </c:pt>
                <c:pt idx="189">
                  <c:v>147.70120318296142</c:v>
                </c:pt>
                <c:pt idx="190">
                  <c:v>139.41463410480407</c:v>
                </c:pt>
                <c:pt idx="191">
                  <c:v>139.70380210783546</c:v>
                </c:pt>
                <c:pt idx="192">
                  <c:v>136.40903453195185</c:v>
                </c:pt>
                <c:pt idx="193">
                  <c:v>136.63330832189396</c:v>
                </c:pt>
                <c:pt idx="194">
                  <c:v>137.0063891737982</c:v>
                </c:pt>
                <c:pt idx="195">
                  <c:v>137.53249496494584</c:v>
                </c:pt>
                <c:pt idx="196">
                  <c:v>137.78017005221088</c:v>
                </c:pt>
                <c:pt idx="197">
                  <c:v>56.596651752677666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3F2-4620-A51E-8081719344F0}"/>
            </c:ext>
          </c:extLst>
        </c:ser>
        <c:ser>
          <c:idx val="7"/>
          <c:order val="7"/>
          <c:tx>
            <c:v>S5(water)</c:v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'S5(water)'!$G$7:$G$209</c:f>
              <c:numCache>
                <c:formatCode>General</c:formatCode>
                <c:ptCount val="2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8.5659749999999999E-5</c:v>
                </c:pt>
                <c:pt idx="8">
                  <c:v>1.713195E-4</c:v>
                </c:pt>
                <c:pt idx="9">
                  <c:v>2.5697924999999998E-4</c:v>
                </c:pt>
                <c:pt idx="10">
                  <c:v>3.42639E-4</c:v>
                </c:pt>
                <c:pt idx="11">
                  <c:v>4.2051150000000005E-4</c:v>
                </c:pt>
                <c:pt idx="12">
                  <c:v>5.0617125000000001E-4</c:v>
                </c:pt>
                <c:pt idx="13">
                  <c:v>5.9183099999999991E-4</c:v>
                </c:pt>
                <c:pt idx="14">
                  <c:v>6.7749075000000003E-4</c:v>
                </c:pt>
                <c:pt idx="15">
                  <c:v>7.6315050000000004E-4</c:v>
                </c:pt>
                <c:pt idx="16">
                  <c:v>8.4881024999999995E-4</c:v>
                </c:pt>
                <c:pt idx="17">
                  <c:v>9.2668274999999989E-4</c:v>
                </c:pt>
                <c:pt idx="18">
                  <c:v>1.0123425E-3</c:v>
                </c:pt>
                <c:pt idx="19">
                  <c:v>1.0980022500000001E-3</c:v>
                </c:pt>
                <c:pt idx="20">
                  <c:v>1.1836619999999998E-3</c:v>
                </c:pt>
                <c:pt idx="21">
                  <c:v>1.2693217500000002E-3</c:v>
                </c:pt>
                <c:pt idx="22">
                  <c:v>1.3549815000000001E-3</c:v>
                </c:pt>
                <c:pt idx="23">
                  <c:v>1.4328540000000001E-3</c:v>
                </c:pt>
                <c:pt idx="24">
                  <c:v>1.5185137499999998E-3</c:v>
                </c:pt>
                <c:pt idx="25">
                  <c:v>1.6041734999999999E-3</c:v>
                </c:pt>
                <c:pt idx="26">
                  <c:v>1.6898332500000003E-3</c:v>
                </c:pt>
                <c:pt idx="27">
                  <c:v>1.7754930000000002E-3</c:v>
                </c:pt>
                <c:pt idx="28">
                  <c:v>1.8611527500000001E-3</c:v>
                </c:pt>
                <c:pt idx="29">
                  <c:v>1.9390252499999999E-3</c:v>
                </c:pt>
                <c:pt idx="30">
                  <c:v>2.024685E-3</c:v>
                </c:pt>
                <c:pt idx="31">
                  <c:v>2.1103447500000001E-3</c:v>
                </c:pt>
                <c:pt idx="32">
                  <c:v>2.1960045000000003E-3</c:v>
                </c:pt>
                <c:pt idx="33">
                  <c:v>2.2816642500000004E-3</c:v>
                </c:pt>
                <c:pt idx="34">
                  <c:v>2.3673240000000005E-3</c:v>
                </c:pt>
                <c:pt idx="35">
                  <c:v>2.4451964999999995E-3</c:v>
                </c:pt>
                <c:pt idx="36">
                  <c:v>2.5308562499999996E-3</c:v>
                </c:pt>
                <c:pt idx="37">
                  <c:v>2.6165159999999997E-3</c:v>
                </c:pt>
                <c:pt idx="38">
                  <c:v>2.7021757499999998E-3</c:v>
                </c:pt>
                <c:pt idx="39">
                  <c:v>2.7878354999999995E-3</c:v>
                </c:pt>
                <c:pt idx="40">
                  <c:v>2.8734952500000001E-3</c:v>
                </c:pt>
                <c:pt idx="41">
                  <c:v>2.9513677500000004E-3</c:v>
                </c:pt>
                <c:pt idx="42">
                  <c:v>3.0370274999999996E-3</c:v>
                </c:pt>
                <c:pt idx="43">
                  <c:v>3.1226872500000002E-3</c:v>
                </c:pt>
                <c:pt idx="44">
                  <c:v>3.2083470000000003E-3</c:v>
                </c:pt>
                <c:pt idx="45">
                  <c:v>3.2940067500000004E-3</c:v>
                </c:pt>
                <c:pt idx="46">
                  <c:v>3.3796665000000005E-3</c:v>
                </c:pt>
                <c:pt idx="47">
                  <c:v>3.4575389999999995E-3</c:v>
                </c:pt>
                <c:pt idx="48">
                  <c:v>3.5431987499999996E-3</c:v>
                </c:pt>
                <c:pt idx="49">
                  <c:v>3.6288584999999997E-3</c:v>
                </c:pt>
                <c:pt idx="50">
                  <c:v>3.7145182500000003E-3</c:v>
                </c:pt>
                <c:pt idx="51">
                  <c:v>3.800178E-3</c:v>
                </c:pt>
                <c:pt idx="52">
                  <c:v>3.8858377499999997E-3</c:v>
                </c:pt>
                <c:pt idx="53">
                  <c:v>3.9637102500000004E-3</c:v>
                </c:pt>
                <c:pt idx="54">
                  <c:v>4.0493700000000001E-3</c:v>
                </c:pt>
                <c:pt idx="55">
                  <c:v>4.1350297499999997E-3</c:v>
                </c:pt>
                <c:pt idx="56">
                  <c:v>4.2206895000000003E-3</c:v>
                </c:pt>
                <c:pt idx="57">
                  <c:v>4.3063492500000009E-3</c:v>
                </c:pt>
                <c:pt idx="58">
                  <c:v>4.3920090000000005E-3</c:v>
                </c:pt>
                <c:pt idx="59">
                  <c:v>4.4698814999999999E-3</c:v>
                </c:pt>
                <c:pt idx="60">
                  <c:v>4.5555412500000005E-3</c:v>
                </c:pt>
                <c:pt idx="61">
                  <c:v>4.6412009999999993E-3</c:v>
                </c:pt>
                <c:pt idx="62">
                  <c:v>4.7268607499999999E-3</c:v>
                </c:pt>
                <c:pt idx="63">
                  <c:v>4.8125205000000004E-3</c:v>
                </c:pt>
                <c:pt idx="64">
                  <c:v>4.8981802500000001E-3</c:v>
                </c:pt>
                <c:pt idx="65">
                  <c:v>4.9760527500000004E-3</c:v>
                </c:pt>
                <c:pt idx="66">
                  <c:v>5.0617125000000009E-3</c:v>
                </c:pt>
                <c:pt idx="67">
                  <c:v>5.1473722500000006E-3</c:v>
                </c:pt>
                <c:pt idx="68">
                  <c:v>5.2330319999999994E-3</c:v>
                </c:pt>
                <c:pt idx="69">
                  <c:v>5.3186917500000009E-3</c:v>
                </c:pt>
                <c:pt idx="70">
                  <c:v>5.4043515000000006E-3</c:v>
                </c:pt>
                <c:pt idx="71">
                  <c:v>5.482224E-3</c:v>
                </c:pt>
                <c:pt idx="72">
                  <c:v>5.5678837500000014E-3</c:v>
                </c:pt>
                <c:pt idx="73">
                  <c:v>5.6535435000000002E-3</c:v>
                </c:pt>
                <c:pt idx="74">
                  <c:v>5.7392032499999999E-3</c:v>
                </c:pt>
                <c:pt idx="75">
                  <c:v>5.8248629999999987E-3</c:v>
                </c:pt>
                <c:pt idx="76">
                  <c:v>5.9105227500000001E-3</c:v>
                </c:pt>
                <c:pt idx="77">
                  <c:v>5.9883952500000004E-3</c:v>
                </c:pt>
                <c:pt idx="78">
                  <c:v>6.0740549999999992E-3</c:v>
                </c:pt>
                <c:pt idx="79">
                  <c:v>6.1597147500000006E-3</c:v>
                </c:pt>
                <c:pt idx="80">
                  <c:v>6.2453745000000003E-3</c:v>
                </c:pt>
                <c:pt idx="81">
                  <c:v>6.3310342500000009E-3</c:v>
                </c:pt>
                <c:pt idx="82">
                  <c:v>6.4166940000000006E-3</c:v>
                </c:pt>
                <c:pt idx="83">
                  <c:v>6.4945665000000008E-3</c:v>
                </c:pt>
                <c:pt idx="84">
                  <c:v>6.5802262500000005E-3</c:v>
                </c:pt>
                <c:pt idx="85">
                  <c:v>6.6658859999999993E-3</c:v>
                </c:pt>
                <c:pt idx="86">
                  <c:v>6.7515457499999999E-3</c:v>
                </c:pt>
                <c:pt idx="87">
                  <c:v>6.8372054999999996E-3</c:v>
                </c:pt>
                <c:pt idx="88">
                  <c:v>6.9228652500000001E-3</c:v>
                </c:pt>
                <c:pt idx="89">
                  <c:v>7.0007377500000004E-3</c:v>
                </c:pt>
                <c:pt idx="90">
                  <c:v>7.0863975000000001E-3</c:v>
                </c:pt>
                <c:pt idx="91">
                  <c:v>7.1720572499999998E-3</c:v>
                </c:pt>
                <c:pt idx="92">
                  <c:v>7.2577170000000003E-3</c:v>
                </c:pt>
                <c:pt idx="93">
                  <c:v>7.34337675E-3</c:v>
                </c:pt>
                <c:pt idx="94">
                  <c:v>7.4290365000000006E-3</c:v>
                </c:pt>
                <c:pt idx="95">
                  <c:v>7.5069090000000008E-3</c:v>
                </c:pt>
                <c:pt idx="96">
                  <c:v>7.5925687499999997E-3</c:v>
                </c:pt>
                <c:pt idx="97">
                  <c:v>7.6782285000000002E-3</c:v>
                </c:pt>
                <c:pt idx="98">
                  <c:v>7.7638882500000008E-3</c:v>
                </c:pt>
                <c:pt idx="99">
                  <c:v>7.8495479999999996E-3</c:v>
                </c:pt>
                <c:pt idx="100">
                  <c:v>7.9352077499999993E-3</c:v>
                </c:pt>
                <c:pt idx="101">
                  <c:v>8.0130802500000004E-3</c:v>
                </c:pt>
                <c:pt idx="102">
                  <c:v>8.0987399999999984E-3</c:v>
                </c:pt>
                <c:pt idx="103">
                  <c:v>8.1843997499999981E-3</c:v>
                </c:pt>
                <c:pt idx="104">
                  <c:v>8.2700594999999995E-3</c:v>
                </c:pt>
                <c:pt idx="105">
                  <c:v>8.3557192499999992E-3</c:v>
                </c:pt>
                <c:pt idx="106">
                  <c:v>8.4413790000000006E-3</c:v>
                </c:pt>
                <c:pt idx="107">
                  <c:v>8.5192514999999983E-3</c:v>
                </c:pt>
                <c:pt idx="108">
                  <c:v>8.6049112499999997E-3</c:v>
                </c:pt>
                <c:pt idx="109">
                  <c:v>8.6905709999999994E-3</c:v>
                </c:pt>
                <c:pt idx="110">
                  <c:v>8.7762307500000008E-3</c:v>
                </c:pt>
                <c:pt idx="111">
                  <c:v>8.8618904999999987E-3</c:v>
                </c:pt>
                <c:pt idx="112">
                  <c:v>8.9475502500000002E-3</c:v>
                </c:pt>
                <c:pt idx="113">
                  <c:v>9.0254227499999978E-3</c:v>
                </c:pt>
                <c:pt idx="114">
                  <c:v>9.1110824999999993E-3</c:v>
                </c:pt>
                <c:pt idx="115">
                  <c:v>9.1967422499999989E-3</c:v>
                </c:pt>
                <c:pt idx="116">
                  <c:v>9.2824019999999986E-3</c:v>
                </c:pt>
                <c:pt idx="117">
                  <c:v>9.3680617499999983E-3</c:v>
                </c:pt>
                <c:pt idx="118">
                  <c:v>9.4537214999999997E-3</c:v>
                </c:pt>
                <c:pt idx="119">
                  <c:v>9.5315939999999991E-3</c:v>
                </c:pt>
                <c:pt idx="120">
                  <c:v>9.6172537499999988E-3</c:v>
                </c:pt>
                <c:pt idx="121">
                  <c:v>9.7029135000000002E-3</c:v>
                </c:pt>
                <c:pt idx="122">
                  <c:v>9.7885732499999999E-3</c:v>
                </c:pt>
                <c:pt idx="123">
                  <c:v>9.8742330000000014E-3</c:v>
                </c:pt>
                <c:pt idx="124">
                  <c:v>9.9598927499999993E-3</c:v>
                </c:pt>
                <c:pt idx="125">
                  <c:v>1.0045552499999999E-2</c:v>
                </c:pt>
                <c:pt idx="126">
                  <c:v>1.0123424999999998E-2</c:v>
                </c:pt>
                <c:pt idx="127">
                  <c:v>1.020908475E-2</c:v>
                </c:pt>
                <c:pt idx="128">
                  <c:v>1.02947445E-2</c:v>
                </c:pt>
                <c:pt idx="129">
                  <c:v>1.0380404249999999E-2</c:v>
                </c:pt>
                <c:pt idx="130">
                  <c:v>1.0466063999999999E-2</c:v>
                </c:pt>
                <c:pt idx="131">
                  <c:v>1.0543936499999997E-2</c:v>
                </c:pt>
                <c:pt idx="132">
                  <c:v>1.062959625E-2</c:v>
                </c:pt>
                <c:pt idx="133">
                  <c:v>1.0715255999999999E-2</c:v>
                </c:pt>
                <c:pt idx="134">
                  <c:v>1.0800915749999999E-2</c:v>
                </c:pt>
                <c:pt idx="135">
                  <c:v>1.0886575500000001E-2</c:v>
                </c:pt>
                <c:pt idx="136">
                  <c:v>1.0972235249999997E-2</c:v>
                </c:pt>
                <c:pt idx="137">
                  <c:v>1.105010775E-2</c:v>
                </c:pt>
                <c:pt idx="138">
                  <c:v>1.1135767499999999E-2</c:v>
                </c:pt>
                <c:pt idx="139">
                  <c:v>1.1221427249999997E-2</c:v>
                </c:pt>
                <c:pt idx="140">
                  <c:v>1.1307087E-2</c:v>
                </c:pt>
                <c:pt idx="141">
                  <c:v>1.1392746749999998E-2</c:v>
                </c:pt>
                <c:pt idx="142">
                  <c:v>1.14784065E-2</c:v>
                </c:pt>
                <c:pt idx="143">
                  <c:v>1.1556279000000001E-2</c:v>
                </c:pt>
                <c:pt idx="144">
                  <c:v>1.1641938749999999E-2</c:v>
                </c:pt>
                <c:pt idx="145">
                  <c:v>1.17275985E-2</c:v>
                </c:pt>
                <c:pt idx="146">
                  <c:v>1.181325825E-2</c:v>
                </c:pt>
                <c:pt idx="147">
                  <c:v>1.1898917999999998E-2</c:v>
                </c:pt>
                <c:pt idx="148">
                  <c:v>1.1984577750000001E-2</c:v>
                </c:pt>
                <c:pt idx="149">
                  <c:v>1.206245025E-2</c:v>
                </c:pt>
                <c:pt idx="150">
                  <c:v>1.2148109999999998E-2</c:v>
                </c:pt>
                <c:pt idx="151">
                  <c:v>1.2233769750000002E-2</c:v>
                </c:pt>
                <c:pt idx="152">
                  <c:v>1.23194295E-2</c:v>
                </c:pt>
                <c:pt idx="153">
                  <c:v>1.2405089249999999E-2</c:v>
                </c:pt>
                <c:pt idx="154">
                  <c:v>1.2490748999999999E-2</c:v>
                </c:pt>
                <c:pt idx="155">
                  <c:v>1.2576408749999999E-2</c:v>
                </c:pt>
                <c:pt idx="156">
                  <c:v>1.265428125E-2</c:v>
                </c:pt>
                <c:pt idx="157">
                  <c:v>1.2739940999999999E-2</c:v>
                </c:pt>
                <c:pt idx="158">
                  <c:v>1.2825600749999999E-2</c:v>
                </c:pt>
                <c:pt idx="159">
                  <c:v>1.2911260500000001E-2</c:v>
                </c:pt>
                <c:pt idx="160">
                  <c:v>1.2996920249999998E-2</c:v>
                </c:pt>
                <c:pt idx="161">
                  <c:v>1.3074792749999998E-2</c:v>
                </c:pt>
                <c:pt idx="162">
                  <c:v>1.3160452500000001E-2</c:v>
                </c:pt>
                <c:pt idx="163">
                  <c:v>1.3246112249999999E-2</c:v>
                </c:pt>
                <c:pt idx="164">
                  <c:v>1.3331771999999999E-2</c:v>
                </c:pt>
                <c:pt idx="165">
                  <c:v>1.341743175E-2</c:v>
                </c:pt>
                <c:pt idx="166">
                  <c:v>1.35030915E-2</c:v>
                </c:pt>
                <c:pt idx="167">
                  <c:v>1.3580963999999999E-2</c:v>
                </c:pt>
                <c:pt idx="168">
                  <c:v>1.3666623750000001E-2</c:v>
                </c:pt>
                <c:pt idx="169">
                  <c:v>1.37522835E-2</c:v>
                </c:pt>
                <c:pt idx="170">
                  <c:v>1.3837943249999998E-2</c:v>
                </c:pt>
                <c:pt idx="171">
                  <c:v>1.3923602999999998E-2</c:v>
                </c:pt>
                <c:pt idx="172">
                  <c:v>1.4009262749999999E-2</c:v>
                </c:pt>
                <c:pt idx="173">
                  <c:v>1.4087135249999999E-2</c:v>
                </c:pt>
                <c:pt idx="174">
                  <c:v>1.4172794999999998E-2</c:v>
                </c:pt>
                <c:pt idx="175">
                  <c:v>1.425845475E-2</c:v>
                </c:pt>
                <c:pt idx="176">
                  <c:v>1.43441145E-2</c:v>
                </c:pt>
                <c:pt idx="177">
                  <c:v>1.4429774250000001E-2</c:v>
                </c:pt>
                <c:pt idx="178">
                  <c:v>1.4515433999999999E-2</c:v>
                </c:pt>
                <c:pt idx="179">
                  <c:v>1.45933065E-2</c:v>
                </c:pt>
                <c:pt idx="180">
                  <c:v>1.4678966250000001E-2</c:v>
                </c:pt>
                <c:pt idx="181">
                  <c:v>1.4764625999999998E-2</c:v>
                </c:pt>
                <c:pt idx="182">
                  <c:v>1.4850285749999999E-2</c:v>
                </c:pt>
                <c:pt idx="183">
                  <c:v>1.4935945499999999E-2</c:v>
                </c:pt>
                <c:pt idx="184">
                  <c:v>1.5021605249999999E-2</c:v>
                </c:pt>
                <c:pt idx="185">
                  <c:v>1.509947775E-2</c:v>
                </c:pt>
                <c:pt idx="186">
                  <c:v>1.5185137499999999E-2</c:v>
                </c:pt>
                <c:pt idx="187">
                  <c:v>1.5270797249999997E-2</c:v>
                </c:pt>
                <c:pt idx="188">
                  <c:v>1.5356457E-2</c:v>
                </c:pt>
                <c:pt idx="189">
                  <c:v>1.5442116749999998E-2</c:v>
                </c:pt>
                <c:pt idx="190">
                  <c:v>1.5527776500000002E-2</c:v>
                </c:pt>
                <c:pt idx="191">
                  <c:v>1.5605649000000001E-2</c:v>
                </c:pt>
                <c:pt idx="192">
                  <c:v>1.5691308750000001E-2</c:v>
                </c:pt>
                <c:pt idx="193">
                  <c:v>1.5776968500000002E-2</c:v>
                </c:pt>
                <c:pt idx="194">
                  <c:v>1.586262825E-2</c:v>
                </c:pt>
                <c:pt idx="195">
                  <c:v>1.5948287999999998E-2</c:v>
                </c:pt>
                <c:pt idx="196">
                  <c:v>1.6033947750000003E-2</c:v>
                </c:pt>
                <c:pt idx="197">
                  <c:v>1.6111820249999999E-2</c:v>
                </c:pt>
                <c:pt idx="198">
                  <c:v>1.619748E-2</c:v>
                </c:pt>
                <c:pt idx="199">
                  <c:v>1.6283139750000002E-2</c:v>
                </c:pt>
                <c:pt idx="200">
                  <c:v>1.6368799500000003E-2</c:v>
                </c:pt>
                <c:pt idx="201">
                  <c:v>1.6454459250000001E-2</c:v>
                </c:pt>
                <c:pt idx="202">
                  <c:v>1.6477821E-2</c:v>
                </c:pt>
              </c:numCache>
            </c:numRef>
          </c:xVal>
          <c:yVal>
            <c:numRef>
              <c:f>'S5(water)'!$F$7:$F$209</c:f>
              <c:numCache>
                <c:formatCode>General</c:formatCode>
                <c:ptCount val="203"/>
                <c:pt idx="0">
                  <c:v>3.9272804007012357E-2</c:v>
                </c:pt>
                <c:pt idx="1">
                  <c:v>5.6104005724303364E-3</c:v>
                </c:pt>
                <c:pt idx="2">
                  <c:v>6.7324806869164047E-2</c:v>
                </c:pt>
                <c:pt idx="3">
                  <c:v>6.7324806869164047E-2</c:v>
                </c:pt>
                <c:pt idx="4">
                  <c:v>3.9272804007012357E-2</c:v>
                </c:pt>
                <c:pt idx="5">
                  <c:v>5.3298805438088195E-2</c:v>
                </c:pt>
                <c:pt idx="6">
                  <c:v>0.38150723892526289</c:v>
                </c:pt>
                <c:pt idx="7">
                  <c:v>1.3772753096771848</c:v>
                </c:pt>
                <c:pt idx="8">
                  <c:v>2.409396204102209</c:v>
                </c:pt>
                <c:pt idx="9">
                  <c:v>3.5788369556192299</c:v>
                </c:pt>
                <c:pt idx="10">
                  <c:v>4.7004758642798059</c:v>
                </c:pt>
                <c:pt idx="11">
                  <c:v>5.8220268825341615</c:v>
                </c:pt>
                <c:pt idx="12">
                  <c:v>6.9911152213460648</c:v>
                </c:pt>
                <c:pt idx="13">
                  <c:v>8.1404597699245365</c:v>
                </c:pt>
                <c:pt idx="14">
                  <c:v>9.2868907584330955</c:v>
                </c:pt>
                <c:pt idx="15">
                  <c:v>10.396765245004357</c:v>
                </c:pt>
                <c:pt idx="16">
                  <c:v>11.604671084919589</c:v>
                </c:pt>
                <c:pt idx="17">
                  <c:v>12.666738137950881</c:v>
                </c:pt>
                <c:pt idx="18">
                  <c:v>13.633346826212062</c:v>
                </c:pt>
                <c:pt idx="19">
                  <c:v>14.058830408197464</c:v>
                </c:pt>
                <c:pt idx="20">
                  <c:v>14.69453020681544</c:v>
                </c:pt>
                <c:pt idx="21">
                  <c:v>15.817927032057188</c:v>
                </c:pt>
                <c:pt idx="22">
                  <c:v>17.011314619514351</c:v>
                </c:pt>
                <c:pt idx="23">
                  <c:v>18.241122254378016</c:v>
                </c:pt>
                <c:pt idx="24">
                  <c:v>19.465171441736629</c:v>
                </c:pt>
                <c:pt idx="25">
                  <c:v>20.697545681004662</c:v>
                </c:pt>
                <c:pt idx="26">
                  <c:v>21.974680268916142</c:v>
                </c:pt>
                <c:pt idx="27">
                  <c:v>23.184476279195188</c:v>
                </c:pt>
                <c:pt idx="28">
                  <c:v>24.464258545410992</c:v>
                </c:pt>
                <c:pt idx="29">
                  <c:v>25.718832703095771</c:v>
                </c:pt>
                <c:pt idx="30">
                  <c:v>27.02929749142347</c:v>
                </c:pt>
                <c:pt idx="31">
                  <c:v>28.258434453196646</c:v>
                </c:pt>
                <c:pt idx="32">
                  <c:v>29.473501852861265</c:v>
                </c:pt>
                <c:pt idx="33">
                  <c:v>30.772568720551522</c:v>
                </c:pt>
                <c:pt idx="34">
                  <c:v>32.040758615546785</c:v>
                </c:pt>
                <c:pt idx="35">
                  <c:v>33.236147422592339</c:v>
                </c:pt>
                <c:pt idx="36">
                  <c:v>34.54346129467887</c:v>
                </c:pt>
                <c:pt idx="37">
                  <c:v>35.822712236859857</c:v>
                </c:pt>
                <c:pt idx="38">
                  <c:v>37.096317558547646</c:v>
                </c:pt>
                <c:pt idx="39">
                  <c:v>38.316658528612322</c:v>
                </c:pt>
                <c:pt idx="40">
                  <c:v>39.587389534043169</c:v>
                </c:pt>
                <c:pt idx="41">
                  <c:v>40.796558337843827</c:v>
                </c:pt>
                <c:pt idx="42">
                  <c:v>42.039218796046931</c:v>
                </c:pt>
                <c:pt idx="43">
                  <c:v>43.34627955137217</c:v>
                </c:pt>
                <c:pt idx="44">
                  <c:v>44.566486195447126</c:v>
                </c:pt>
                <c:pt idx="45">
                  <c:v>45.851098011233745</c:v>
                </c:pt>
                <c:pt idx="46">
                  <c:v>47.104884834441208</c:v>
                </c:pt>
                <c:pt idx="47">
                  <c:v>48.311137174471952</c:v>
                </c:pt>
                <c:pt idx="48">
                  <c:v>49.54810064504786</c:v>
                </c:pt>
                <c:pt idx="49">
                  <c:v>50.846675985393908</c:v>
                </c:pt>
                <c:pt idx="50">
                  <c:v>52.106039903316216</c:v>
                </c:pt>
                <c:pt idx="51">
                  <c:v>53.295391396122</c:v>
                </c:pt>
                <c:pt idx="52">
                  <c:v>54.560366085490173</c:v>
                </c:pt>
                <c:pt idx="53">
                  <c:v>55.847830677828561</c:v>
                </c:pt>
                <c:pt idx="54">
                  <c:v>57.07921819888039</c:v>
                </c:pt>
                <c:pt idx="55">
                  <c:v>58.375032503256087</c:v>
                </c:pt>
                <c:pt idx="56">
                  <c:v>59.550448244249736</c:v>
                </c:pt>
                <c:pt idx="57">
                  <c:v>60.835103109078958</c:v>
                </c:pt>
                <c:pt idx="58">
                  <c:v>62.060976713879356</c:v>
                </c:pt>
                <c:pt idx="59">
                  <c:v>63.387747760484508</c:v>
                </c:pt>
                <c:pt idx="60">
                  <c:v>64.585677571859662</c:v>
                </c:pt>
                <c:pt idx="61">
                  <c:v>65.859251808560629</c:v>
                </c:pt>
                <c:pt idx="62">
                  <c:v>67.090862113396611</c:v>
                </c:pt>
                <c:pt idx="63">
                  <c:v>68.33931736677917</c:v>
                </c:pt>
                <c:pt idx="64">
                  <c:v>69.506613573535972</c:v>
                </c:pt>
                <c:pt idx="65">
                  <c:v>70.73559292986765</c:v>
                </c:pt>
                <c:pt idx="66">
                  <c:v>71.984193768478619</c:v>
                </c:pt>
                <c:pt idx="67">
                  <c:v>73.204849636313327</c:v>
                </c:pt>
                <c:pt idx="68">
                  <c:v>74.42276559628003</c:v>
                </c:pt>
                <c:pt idx="69">
                  <c:v>75.705148848881734</c:v>
                </c:pt>
                <c:pt idx="70">
                  <c:v>76.911994657312249</c:v>
                </c:pt>
                <c:pt idx="71">
                  <c:v>78.121703690090527</c:v>
                </c:pt>
                <c:pt idx="72">
                  <c:v>79.351088014621993</c:v>
                </c:pt>
                <c:pt idx="73">
                  <c:v>80.544146876824698</c:v>
                </c:pt>
                <c:pt idx="74">
                  <c:v>81.812890517767357</c:v>
                </c:pt>
                <c:pt idx="75">
                  <c:v>82.964109836277885</c:v>
                </c:pt>
                <c:pt idx="76">
                  <c:v>84.137816849685919</c:v>
                </c:pt>
                <c:pt idx="77">
                  <c:v>85.361967758221439</c:v>
                </c:pt>
                <c:pt idx="78">
                  <c:v>86.552650824173043</c:v>
                </c:pt>
                <c:pt idx="79">
                  <c:v>87.771432473800402</c:v>
                </c:pt>
                <c:pt idx="80">
                  <c:v>89.007115529888324</c:v>
                </c:pt>
                <c:pt idx="81">
                  <c:v>90.128089061774745</c:v>
                </c:pt>
                <c:pt idx="82">
                  <c:v>91.34437854475037</c:v>
                </c:pt>
                <c:pt idx="83">
                  <c:v>92.471066699437486</c:v>
                </c:pt>
                <c:pt idx="84">
                  <c:v>93.617558247304117</c:v>
                </c:pt>
                <c:pt idx="85">
                  <c:v>94.766964267178324</c:v>
                </c:pt>
                <c:pt idx="86">
                  <c:v>95.919288000200368</c:v>
                </c:pt>
                <c:pt idx="87">
                  <c:v>96.984915963134995</c:v>
                </c:pt>
                <c:pt idx="88">
                  <c:v>98.070268738207886</c:v>
                </c:pt>
                <c:pt idx="89">
                  <c:v>99.236809181897328</c:v>
                </c:pt>
                <c:pt idx="90">
                  <c:v>100.31960450326316</c:v>
                </c:pt>
                <c:pt idx="91">
                  <c:v>101.41373276775364</c:v>
                </c:pt>
                <c:pt idx="92">
                  <c:v>102.49959221985547</c:v>
                </c:pt>
                <c:pt idx="93">
                  <c:v>103.28589987584793</c:v>
                </c:pt>
                <c:pt idx="94">
                  <c:v>104.09194008080878</c:v>
                </c:pt>
                <c:pt idx="95">
                  <c:v>105.172386953908</c:v>
                </c:pt>
                <c:pt idx="96">
                  <c:v>106.2279731484135</c:v>
                </c:pt>
                <c:pt idx="97">
                  <c:v>107.32572112617243</c:v>
                </c:pt>
                <c:pt idx="98">
                  <c:v>108.43202322867072</c:v>
                </c:pt>
                <c:pt idx="99">
                  <c:v>109.48245527974611</c:v>
                </c:pt>
                <c:pt idx="100">
                  <c:v>110.62548384862528</c:v>
                </c:pt>
                <c:pt idx="101">
                  <c:v>111.73477514094031</c:v>
                </c:pt>
                <c:pt idx="102">
                  <c:v>112.72403905985831</c:v>
                </c:pt>
                <c:pt idx="103">
                  <c:v>113.77789690609933</c:v>
                </c:pt>
                <c:pt idx="104">
                  <c:v>114.77869004717644</c:v>
                </c:pt>
                <c:pt idx="105">
                  <c:v>115.83568212617594</c:v>
                </c:pt>
                <c:pt idx="106">
                  <c:v>116.84521555900915</c:v>
                </c:pt>
                <c:pt idx="107">
                  <c:v>117.91900698165469</c:v>
                </c:pt>
                <c:pt idx="108">
                  <c:v>118.81399495542952</c:v>
                </c:pt>
                <c:pt idx="109">
                  <c:v>119.79881721612554</c:v>
                </c:pt>
                <c:pt idx="110">
                  <c:v>120.81464060778573</c:v>
                </c:pt>
                <c:pt idx="111">
                  <c:v>121.77740364852228</c:v>
                </c:pt>
                <c:pt idx="112">
                  <c:v>122.83282560352112</c:v>
                </c:pt>
                <c:pt idx="113">
                  <c:v>123.86558419032139</c:v>
                </c:pt>
                <c:pt idx="114">
                  <c:v>124.95220404992678</c:v>
                </c:pt>
                <c:pt idx="115">
                  <c:v>125.98016663556413</c:v>
                </c:pt>
                <c:pt idx="116">
                  <c:v>127.01112901844749</c:v>
                </c:pt>
                <c:pt idx="117">
                  <c:v>128.05910886034536</c:v>
                </c:pt>
                <c:pt idx="118">
                  <c:v>129.03721735815711</c:v>
                </c:pt>
                <c:pt idx="119">
                  <c:v>129.99538547554482</c:v>
                </c:pt>
                <c:pt idx="120">
                  <c:v>131.01032542275496</c:v>
                </c:pt>
                <c:pt idx="121">
                  <c:v>131.94697997570859</c:v>
                </c:pt>
                <c:pt idx="122">
                  <c:v>132.90626757524672</c:v>
                </c:pt>
                <c:pt idx="123">
                  <c:v>133.85735380027927</c:v>
                </c:pt>
                <c:pt idx="124">
                  <c:v>134.80304381886069</c:v>
                </c:pt>
                <c:pt idx="125">
                  <c:v>135.80782952532016</c:v>
                </c:pt>
                <c:pt idx="126">
                  <c:v>136.74771954923156</c:v>
                </c:pt>
                <c:pt idx="127">
                  <c:v>137.74451982756105</c:v>
                </c:pt>
                <c:pt idx="128">
                  <c:v>138.57889497403107</c:v>
                </c:pt>
                <c:pt idx="129">
                  <c:v>139.48359390287285</c:v>
                </c:pt>
                <c:pt idx="130">
                  <c:v>140.46984860140157</c:v>
                </c:pt>
                <c:pt idx="131">
                  <c:v>141.41917136369847</c:v>
                </c:pt>
                <c:pt idx="132">
                  <c:v>142.38063139375515</c:v>
                </c:pt>
                <c:pt idx="133">
                  <c:v>143.38159762853772</c:v>
                </c:pt>
                <c:pt idx="134">
                  <c:v>144.33231174159653</c:v>
                </c:pt>
                <c:pt idx="135">
                  <c:v>145.37303769928837</c:v>
                </c:pt>
                <c:pt idx="136">
                  <c:v>146.36632119034729</c:v>
                </c:pt>
                <c:pt idx="137">
                  <c:v>147.36466171990259</c:v>
                </c:pt>
                <c:pt idx="138">
                  <c:v>148.3500114923838</c:v>
                </c:pt>
                <c:pt idx="139">
                  <c:v>149.31316623432386</c:v>
                </c:pt>
                <c:pt idx="140">
                  <c:v>150.33269893308639</c:v>
                </c:pt>
                <c:pt idx="141">
                  <c:v>150.88663056274328</c:v>
                </c:pt>
                <c:pt idx="142">
                  <c:v>151.88420943351369</c:v>
                </c:pt>
                <c:pt idx="143">
                  <c:v>152.89237251235767</c:v>
                </c:pt>
                <c:pt idx="144">
                  <c:v>153.90730817719958</c:v>
                </c:pt>
                <c:pt idx="145">
                  <c:v>154.87760242539608</c:v>
                </c:pt>
                <c:pt idx="146">
                  <c:v>155.7948269407951</c:v>
                </c:pt>
                <c:pt idx="147">
                  <c:v>156.81338634903568</c:v>
                </c:pt>
                <c:pt idx="148">
                  <c:v>157.61884138795656</c:v>
                </c:pt>
                <c:pt idx="149">
                  <c:v>158.35895131400659</c:v>
                </c:pt>
                <c:pt idx="150">
                  <c:v>159.29406513282825</c:v>
                </c:pt>
                <c:pt idx="151">
                  <c:v>160.23226379557187</c:v>
                </c:pt>
                <c:pt idx="152">
                  <c:v>161.15108251909297</c:v>
                </c:pt>
                <c:pt idx="153">
                  <c:v>161.93536294000015</c:v>
                </c:pt>
                <c:pt idx="154">
                  <c:v>162.86315898212726</c:v>
                </c:pt>
                <c:pt idx="155">
                  <c:v>163.78000373888295</c:v>
                </c:pt>
                <c:pt idx="156">
                  <c:v>164.74093232050606</c:v>
                </c:pt>
                <c:pt idx="157">
                  <c:v>165.72576368813549</c:v>
                </c:pt>
                <c:pt idx="158">
                  <c:v>166.65189161875878</c:v>
                </c:pt>
                <c:pt idx="159">
                  <c:v>167.60641389291223</c:v>
                </c:pt>
                <c:pt idx="160">
                  <c:v>168.61463150947904</c:v>
                </c:pt>
                <c:pt idx="161">
                  <c:v>169.49825048209169</c:v>
                </c:pt>
                <c:pt idx="162">
                  <c:v>170.43960968936253</c:v>
                </c:pt>
                <c:pt idx="163">
                  <c:v>171.41219519836386</c:v>
                </c:pt>
                <c:pt idx="164">
                  <c:v>172.42726167637079</c:v>
                </c:pt>
                <c:pt idx="165">
                  <c:v>173.37799158252488</c:v>
                </c:pt>
                <c:pt idx="166">
                  <c:v>174.32060263289316</c:v>
                </c:pt>
                <c:pt idx="167">
                  <c:v>175.23122090827206</c:v>
                </c:pt>
                <c:pt idx="168">
                  <c:v>176.21100045829166</c:v>
                </c:pt>
                <c:pt idx="169">
                  <c:v>177.12080102525252</c:v>
                </c:pt>
                <c:pt idx="170">
                  <c:v>178.04779521086431</c:v>
                </c:pt>
                <c:pt idx="171">
                  <c:v>179.02293069262879</c:v>
                </c:pt>
                <c:pt idx="172">
                  <c:v>179.89431843692014</c:v>
                </c:pt>
                <c:pt idx="173">
                  <c:v>180.69136901705554</c:v>
                </c:pt>
                <c:pt idx="174">
                  <c:v>181.28764038777436</c:v>
                </c:pt>
                <c:pt idx="175">
                  <c:v>182.24716382568877</c:v>
                </c:pt>
                <c:pt idx="176">
                  <c:v>183.20421465954794</c:v>
                </c:pt>
                <c:pt idx="177">
                  <c:v>184.11095095859145</c:v>
                </c:pt>
                <c:pt idx="178">
                  <c:v>185.01239436939775</c:v>
                </c:pt>
                <c:pt idx="179">
                  <c:v>185.93786621240051</c:v>
                </c:pt>
                <c:pt idx="180">
                  <c:v>186.81181534601495</c:v>
                </c:pt>
                <c:pt idx="181">
                  <c:v>187.73396312136532</c:v>
                </c:pt>
                <c:pt idx="182">
                  <c:v>188.66209087333971</c:v>
                </c:pt>
                <c:pt idx="183">
                  <c:v>189.55114728530475</c:v>
                </c:pt>
                <c:pt idx="184">
                  <c:v>190.47716164288585</c:v>
                </c:pt>
                <c:pt idx="185">
                  <c:v>191.36795103757402</c:v>
                </c:pt>
                <c:pt idx="186">
                  <c:v>192.21578268163492</c:v>
                </c:pt>
                <c:pt idx="187">
                  <c:v>193.1033985322515</c:v>
                </c:pt>
                <c:pt idx="188">
                  <c:v>193.97446542639591</c:v>
                </c:pt>
                <c:pt idx="189">
                  <c:v>194.80643886463477</c:v>
                </c:pt>
                <c:pt idx="190">
                  <c:v>195.66975823297403</c:v>
                </c:pt>
                <c:pt idx="191">
                  <c:v>196.45541610331168</c:v>
                </c:pt>
                <c:pt idx="192">
                  <c:v>197.11930065802784</c:v>
                </c:pt>
                <c:pt idx="193">
                  <c:v>197.81732934011768</c:v>
                </c:pt>
                <c:pt idx="194">
                  <c:v>190.63042622407252</c:v>
                </c:pt>
                <c:pt idx="195">
                  <c:v>190.87429731826629</c:v>
                </c:pt>
                <c:pt idx="196">
                  <c:v>191.26220073473939</c:v>
                </c:pt>
                <c:pt idx="197">
                  <c:v>191.8316963771245</c:v>
                </c:pt>
                <c:pt idx="198">
                  <c:v>192.32164701727996</c:v>
                </c:pt>
                <c:pt idx="199">
                  <c:v>192.6285295927174</c:v>
                </c:pt>
                <c:pt idx="200">
                  <c:v>192.98643062867319</c:v>
                </c:pt>
                <c:pt idx="201">
                  <c:v>193.47154625934215</c:v>
                </c:pt>
                <c:pt idx="202">
                  <c:v>137.10160708694596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3F2-4620-A51E-8081719344F0}"/>
            </c:ext>
          </c:extLst>
        </c:ser>
        <c:ser>
          <c:idx val="8"/>
          <c:order val="8"/>
          <c:tx>
            <c:v>S7(water)</c:v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'S7(water)'!$G$7:$G$221</c:f>
              <c:numCache>
                <c:formatCode>General</c:formatCode>
                <c:ptCount val="2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7.7122499999999992E-5</c:v>
                </c:pt>
                <c:pt idx="10">
                  <c:v>1.6195725000000001E-4</c:v>
                </c:pt>
                <c:pt idx="11">
                  <c:v>2.4679200000000002E-4</c:v>
                </c:pt>
                <c:pt idx="12">
                  <c:v>3.3162675000000005E-4</c:v>
                </c:pt>
                <c:pt idx="13">
                  <c:v>4.1646149999999998E-4</c:v>
                </c:pt>
                <c:pt idx="14">
                  <c:v>5.012962499999999E-4</c:v>
                </c:pt>
                <c:pt idx="15">
                  <c:v>5.7841874999999996E-4</c:v>
                </c:pt>
                <c:pt idx="16">
                  <c:v>6.632535000000001E-4</c:v>
                </c:pt>
                <c:pt idx="17">
                  <c:v>7.4808824999999992E-4</c:v>
                </c:pt>
                <c:pt idx="18">
                  <c:v>8.3292299999999995E-4</c:v>
                </c:pt>
                <c:pt idx="19">
                  <c:v>9.1775774999999988E-4</c:v>
                </c:pt>
                <c:pt idx="20">
                  <c:v>1.0025925E-3</c:v>
                </c:pt>
                <c:pt idx="21">
                  <c:v>1.0797149999999998E-3</c:v>
                </c:pt>
                <c:pt idx="22">
                  <c:v>1.1645497499999998E-3</c:v>
                </c:pt>
                <c:pt idx="23">
                  <c:v>1.2493844999999998E-3</c:v>
                </c:pt>
                <c:pt idx="24">
                  <c:v>1.3342192499999996E-3</c:v>
                </c:pt>
                <c:pt idx="25">
                  <c:v>1.4190540000000001E-3</c:v>
                </c:pt>
                <c:pt idx="26">
                  <c:v>1.5038887499999997E-3</c:v>
                </c:pt>
                <c:pt idx="27">
                  <c:v>1.5810112500000001E-3</c:v>
                </c:pt>
                <c:pt idx="28">
                  <c:v>1.6658459999999999E-3</c:v>
                </c:pt>
                <c:pt idx="29">
                  <c:v>1.7506807500000002E-3</c:v>
                </c:pt>
                <c:pt idx="30">
                  <c:v>1.8355154999999998E-3</c:v>
                </c:pt>
                <c:pt idx="31">
                  <c:v>1.92035025E-3</c:v>
                </c:pt>
                <c:pt idx="32">
                  <c:v>2.005185E-3</c:v>
                </c:pt>
                <c:pt idx="33">
                  <c:v>2.0823075E-3</c:v>
                </c:pt>
                <c:pt idx="34">
                  <c:v>2.1671422499999998E-3</c:v>
                </c:pt>
                <c:pt idx="35">
                  <c:v>2.2519769999999996E-3</c:v>
                </c:pt>
                <c:pt idx="36">
                  <c:v>2.3368117500000003E-3</c:v>
                </c:pt>
                <c:pt idx="37">
                  <c:v>2.4216464999999997E-3</c:v>
                </c:pt>
                <c:pt idx="38">
                  <c:v>2.5064812499999999E-3</c:v>
                </c:pt>
                <c:pt idx="39">
                  <c:v>2.5836037500000003E-3</c:v>
                </c:pt>
                <c:pt idx="40">
                  <c:v>2.6684384999999993E-3</c:v>
                </c:pt>
                <c:pt idx="41">
                  <c:v>2.75327325E-3</c:v>
                </c:pt>
                <c:pt idx="42">
                  <c:v>2.8381080000000002E-3</c:v>
                </c:pt>
                <c:pt idx="43">
                  <c:v>2.92294275E-3</c:v>
                </c:pt>
                <c:pt idx="44">
                  <c:v>3.0077774999999994E-3</c:v>
                </c:pt>
                <c:pt idx="45">
                  <c:v>3.0849000000000002E-3</c:v>
                </c:pt>
                <c:pt idx="46">
                  <c:v>3.1697347499999996E-3</c:v>
                </c:pt>
                <c:pt idx="47">
                  <c:v>3.2545695000000003E-3</c:v>
                </c:pt>
                <c:pt idx="48">
                  <c:v>3.3394042499999997E-3</c:v>
                </c:pt>
                <c:pt idx="49">
                  <c:v>3.4242389999999999E-3</c:v>
                </c:pt>
                <c:pt idx="50">
                  <c:v>3.5090737500000002E-3</c:v>
                </c:pt>
                <c:pt idx="51">
                  <c:v>3.5861962500000001E-3</c:v>
                </c:pt>
                <c:pt idx="52">
                  <c:v>3.6710309999999995E-3</c:v>
                </c:pt>
                <c:pt idx="53">
                  <c:v>3.7558657499999998E-3</c:v>
                </c:pt>
                <c:pt idx="54">
                  <c:v>3.8407005E-3</c:v>
                </c:pt>
                <c:pt idx="55">
                  <c:v>3.9255352499999998E-3</c:v>
                </c:pt>
                <c:pt idx="56">
                  <c:v>4.0103700000000001E-3</c:v>
                </c:pt>
                <c:pt idx="57">
                  <c:v>4.0874925000000005E-3</c:v>
                </c:pt>
                <c:pt idx="58">
                  <c:v>4.1723272499999998E-3</c:v>
                </c:pt>
                <c:pt idx="59">
                  <c:v>4.2571620000000001E-3</c:v>
                </c:pt>
                <c:pt idx="60">
                  <c:v>4.3419967499999995E-3</c:v>
                </c:pt>
                <c:pt idx="61">
                  <c:v>4.4268314999999997E-3</c:v>
                </c:pt>
                <c:pt idx="62">
                  <c:v>4.51166625E-3</c:v>
                </c:pt>
                <c:pt idx="63">
                  <c:v>4.5887887499999995E-3</c:v>
                </c:pt>
                <c:pt idx="64">
                  <c:v>4.6736235000000006E-3</c:v>
                </c:pt>
                <c:pt idx="65">
                  <c:v>4.75845825E-3</c:v>
                </c:pt>
                <c:pt idx="66">
                  <c:v>4.8432929999999994E-3</c:v>
                </c:pt>
                <c:pt idx="67">
                  <c:v>4.9281277499999996E-3</c:v>
                </c:pt>
                <c:pt idx="68">
                  <c:v>5.0129624999999999E-3</c:v>
                </c:pt>
                <c:pt idx="69">
                  <c:v>5.0900849999999994E-3</c:v>
                </c:pt>
                <c:pt idx="70">
                  <c:v>5.1749197499999997E-3</c:v>
                </c:pt>
                <c:pt idx="71">
                  <c:v>5.259754499999999E-3</c:v>
                </c:pt>
                <c:pt idx="72">
                  <c:v>5.3445892499999993E-3</c:v>
                </c:pt>
                <c:pt idx="73">
                  <c:v>5.4294240000000004E-3</c:v>
                </c:pt>
                <c:pt idx="74">
                  <c:v>5.5065464999999999E-3</c:v>
                </c:pt>
                <c:pt idx="75">
                  <c:v>5.5913812499999993E-3</c:v>
                </c:pt>
                <c:pt idx="76">
                  <c:v>5.6762160000000004E-3</c:v>
                </c:pt>
                <c:pt idx="77">
                  <c:v>5.7610507499999998E-3</c:v>
                </c:pt>
                <c:pt idx="78">
                  <c:v>5.8458855000000001E-3</c:v>
                </c:pt>
                <c:pt idx="79">
                  <c:v>5.9307202500000003E-3</c:v>
                </c:pt>
                <c:pt idx="80">
                  <c:v>6.0155549999999988E-3</c:v>
                </c:pt>
                <c:pt idx="81">
                  <c:v>6.0926775000000001E-3</c:v>
                </c:pt>
                <c:pt idx="82">
                  <c:v>6.1775122500000003E-3</c:v>
                </c:pt>
                <c:pt idx="83">
                  <c:v>6.2623470000000006E-3</c:v>
                </c:pt>
                <c:pt idx="84">
                  <c:v>6.3471817499999991E-3</c:v>
                </c:pt>
                <c:pt idx="85">
                  <c:v>6.4320164999999993E-3</c:v>
                </c:pt>
                <c:pt idx="86">
                  <c:v>6.5168512499999996E-3</c:v>
                </c:pt>
                <c:pt idx="87">
                  <c:v>6.5939737499999991E-3</c:v>
                </c:pt>
                <c:pt idx="88">
                  <c:v>6.6788084999999994E-3</c:v>
                </c:pt>
                <c:pt idx="89">
                  <c:v>6.7636432500000013E-3</c:v>
                </c:pt>
                <c:pt idx="90">
                  <c:v>6.8484779999999999E-3</c:v>
                </c:pt>
                <c:pt idx="91">
                  <c:v>6.9333127500000001E-3</c:v>
                </c:pt>
                <c:pt idx="92">
                  <c:v>7.0181475000000004E-3</c:v>
                </c:pt>
                <c:pt idx="93">
                  <c:v>7.0952699999999999E-3</c:v>
                </c:pt>
                <c:pt idx="94">
                  <c:v>7.1801047500000001E-3</c:v>
                </c:pt>
                <c:pt idx="95">
                  <c:v>7.2649394999999995E-3</c:v>
                </c:pt>
                <c:pt idx="96">
                  <c:v>7.3497742499999998E-3</c:v>
                </c:pt>
                <c:pt idx="97">
                  <c:v>7.434609E-3</c:v>
                </c:pt>
                <c:pt idx="98">
                  <c:v>7.5194437500000003E-3</c:v>
                </c:pt>
                <c:pt idx="99">
                  <c:v>7.5965662499999998E-3</c:v>
                </c:pt>
                <c:pt idx="100">
                  <c:v>7.681401E-3</c:v>
                </c:pt>
                <c:pt idx="101">
                  <c:v>7.7662357500000003E-3</c:v>
                </c:pt>
                <c:pt idx="102">
                  <c:v>7.8510704999999997E-3</c:v>
                </c:pt>
                <c:pt idx="103">
                  <c:v>7.9359052499999999E-3</c:v>
                </c:pt>
                <c:pt idx="104">
                  <c:v>8.0130277500000003E-3</c:v>
                </c:pt>
                <c:pt idx="105">
                  <c:v>8.0978625000000005E-3</c:v>
                </c:pt>
                <c:pt idx="106">
                  <c:v>8.1826972499999991E-3</c:v>
                </c:pt>
                <c:pt idx="107">
                  <c:v>8.267532000000001E-3</c:v>
                </c:pt>
                <c:pt idx="108">
                  <c:v>8.3523667499999996E-3</c:v>
                </c:pt>
                <c:pt idx="109">
                  <c:v>8.4372014999999998E-3</c:v>
                </c:pt>
                <c:pt idx="110">
                  <c:v>8.5220362500000001E-3</c:v>
                </c:pt>
                <c:pt idx="111">
                  <c:v>8.5991587499999987E-3</c:v>
                </c:pt>
                <c:pt idx="112">
                  <c:v>8.683993499999999E-3</c:v>
                </c:pt>
                <c:pt idx="113">
                  <c:v>8.7688282500000009E-3</c:v>
                </c:pt>
                <c:pt idx="114">
                  <c:v>8.8536629999999995E-3</c:v>
                </c:pt>
                <c:pt idx="115">
                  <c:v>8.9384977500000014E-3</c:v>
                </c:pt>
                <c:pt idx="116">
                  <c:v>9.0233325E-3</c:v>
                </c:pt>
                <c:pt idx="117">
                  <c:v>9.1004550000000003E-3</c:v>
                </c:pt>
                <c:pt idx="118">
                  <c:v>9.1852897500000006E-3</c:v>
                </c:pt>
                <c:pt idx="119">
                  <c:v>9.2701244999999991E-3</c:v>
                </c:pt>
                <c:pt idx="120">
                  <c:v>9.3549592499999994E-3</c:v>
                </c:pt>
                <c:pt idx="121">
                  <c:v>9.4397939999999996E-3</c:v>
                </c:pt>
                <c:pt idx="122">
                  <c:v>9.5246287499999999E-3</c:v>
                </c:pt>
                <c:pt idx="123">
                  <c:v>9.6017512499999985E-3</c:v>
                </c:pt>
                <c:pt idx="124">
                  <c:v>9.6865859999999988E-3</c:v>
                </c:pt>
                <c:pt idx="125">
                  <c:v>9.771420749999999E-3</c:v>
                </c:pt>
                <c:pt idx="126">
                  <c:v>9.8562554999999993E-3</c:v>
                </c:pt>
                <c:pt idx="127">
                  <c:v>9.9410902499999995E-3</c:v>
                </c:pt>
                <c:pt idx="128">
                  <c:v>1.0025925E-2</c:v>
                </c:pt>
                <c:pt idx="129">
                  <c:v>1.01030475E-2</c:v>
                </c:pt>
                <c:pt idx="130">
                  <c:v>1.018788225E-2</c:v>
                </c:pt>
                <c:pt idx="131">
                  <c:v>1.0272717000000001E-2</c:v>
                </c:pt>
                <c:pt idx="132">
                  <c:v>1.0357551750000001E-2</c:v>
                </c:pt>
                <c:pt idx="133">
                  <c:v>1.0442386500000001E-2</c:v>
                </c:pt>
                <c:pt idx="134">
                  <c:v>1.0527221249999998E-2</c:v>
                </c:pt>
                <c:pt idx="135">
                  <c:v>1.060434375E-2</c:v>
                </c:pt>
                <c:pt idx="136">
                  <c:v>1.0689178499999999E-2</c:v>
                </c:pt>
                <c:pt idx="137">
                  <c:v>1.0774013249999999E-2</c:v>
                </c:pt>
                <c:pt idx="138">
                  <c:v>1.0858848000000001E-2</c:v>
                </c:pt>
                <c:pt idx="139">
                  <c:v>1.0943682749999999E-2</c:v>
                </c:pt>
                <c:pt idx="140">
                  <c:v>1.10285175E-2</c:v>
                </c:pt>
                <c:pt idx="141">
                  <c:v>1.1105640000000002E-2</c:v>
                </c:pt>
                <c:pt idx="142">
                  <c:v>1.1190474749999998E-2</c:v>
                </c:pt>
                <c:pt idx="143">
                  <c:v>1.1275309499999999E-2</c:v>
                </c:pt>
                <c:pt idx="144">
                  <c:v>1.1360144250000002E-2</c:v>
                </c:pt>
                <c:pt idx="145">
                  <c:v>1.1444978999999999E-2</c:v>
                </c:pt>
                <c:pt idx="146">
                  <c:v>1.1529813749999998E-2</c:v>
                </c:pt>
                <c:pt idx="147">
                  <c:v>1.160693625E-2</c:v>
                </c:pt>
                <c:pt idx="148">
                  <c:v>1.1691771E-2</c:v>
                </c:pt>
                <c:pt idx="149">
                  <c:v>1.1776605749999997E-2</c:v>
                </c:pt>
                <c:pt idx="150">
                  <c:v>1.1861440500000001E-2</c:v>
                </c:pt>
                <c:pt idx="151">
                  <c:v>1.1946275250000001E-2</c:v>
                </c:pt>
                <c:pt idx="152">
                  <c:v>1.2031109999999998E-2</c:v>
                </c:pt>
                <c:pt idx="153">
                  <c:v>1.21082325E-2</c:v>
                </c:pt>
                <c:pt idx="154">
                  <c:v>1.219306725E-2</c:v>
                </c:pt>
                <c:pt idx="155">
                  <c:v>1.2277901999999999E-2</c:v>
                </c:pt>
                <c:pt idx="156">
                  <c:v>1.2362736750000001E-2</c:v>
                </c:pt>
                <c:pt idx="157">
                  <c:v>1.2447571500000001E-2</c:v>
                </c:pt>
                <c:pt idx="158">
                  <c:v>1.2532406249999999E-2</c:v>
                </c:pt>
                <c:pt idx="159">
                  <c:v>1.2609528750000001E-2</c:v>
                </c:pt>
                <c:pt idx="160">
                  <c:v>1.2694363499999998E-2</c:v>
                </c:pt>
                <c:pt idx="161">
                  <c:v>1.2779198250000002E-2</c:v>
                </c:pt>
                <c:pt idx="162">
                  <c:v>1.2864032999999999E-2</c:v>
                </c:pt>
                <c:pt idx="163">
                  <c:v>1.2948867749999999E-2</c:v>
                </c:pt>
                <c:pt idx="164">
                  <c:v>1.3033702499999999E-2</c:v>
                </c:pt>
                <c:pt idx="165">
                  <c:v>1.3110825E-2</c:v>
                </c:pt>
                <c:pt idx="166">
                  <c:v>1.319565975E-2</c:v>
                </c:pt>
                <c:pt idx="167">
                  <c:v>1.3280494500000002E-2</c:v>
                </c:pt>
                <c:pt idx="168">
                  <c:v>1.336532925E-2</c:v>
                </c:pt>
                <c:pt idx="169">
                  <c:v>1.3450164000000001E-2</c:v>
                </c:pt>
                <c:pt idx="170">
                  <c:v>1.3534998749999997E-2</c:v>
                </c:pt>
                <c:pt idx="171">
                  <c:v>1.3612121249999999E-2</c:v>
                </c:pt>
                <c:pt idx="172">
                  <c:v>1.3696956E-2</c:v>
                </c:pt>
                <c:pt idx="173">
                  <c:v>1.378179075E-2</c:v>
                </c:pt>
                <c:pt idx="174">
                  <c:v>1.38666255E-2</c:v>
                </c:pt>
                <c:pt idx="175">
                  <c:v>1.3951460249999999E-2</c:v>
                </c:pt>
                <c:pt idx="176">
                  <c:v>1.4036295000000001E-2</c:v>
                </c:pt>
                <c:pt idx="177">
                  <c:v>1.4113417500000001E-2</c:v>
                </c:pt>
                <c:pt idx="178">
                  <c:v>1.4198252249999998E-2</c:v>
                </c:pt>
                <c:pt idx="179">
                  <c:v>1.4283087000000002E-2</c:v>
                </c:pt>
                <c:pt idx="180">
                  <c:v>1.4367921750000002E-2</c:v>
                </c:pt>
                <c:pt idx="181">
                  <c:v>1.4452756499999999E-2</c:v>
                </c:pt>
                <c:pt idx="182">
                  <c:v>1.4537591250000002E-2</c:v>
                </c:pt>
                <c:pt idx="183">
                  <c:v>1.4614713750000001E-2</c:v>
                </c:pt>
                <c:pt idx="184">
                  <c:v>1.46995485E-2</c:v>
                </c:pt>
                <c:pt idx="185">
                  <c:v>1.4784383250000002E-2</c:v>
                </c:pt>
                <c:pt idx="186">
                  <c:v>1.4869218E-2</c:v>
                </c:pt>
                <c:pt idx="187">
                  <c:v>1.495405275E-2</c:v>
                </c:pt>
                <c:pt idx="188">
                  <c:v>1.5038887500000001E-2</c:v>
                </c:pt>
                <c:pt idx="189">
                  <c:v>1.5116009999999999E-2</c:v>
                </c:pt>
                <c:pt idx="190">
                  <c:v>1.5200844749999999E-2</c:v>
                </c:pt>
                <c:pt idx="191">
                  <c:v>1.52856795E-2</c:v>
                </c:pt>
                <c:pt idx="192">
                  <c:v>1.537051425E-2</c:v>
                </c:pt>
                <c:pt idx="193">
                  <c:v>1.5455349E-2</c:v>
                </c:pt>
                <c:pt idx="194">
                  <c:v>1.554018375E-2</c:v>
                </c:pt>
                <c:pt idx="195">
                  <c:v>1.5617306250000003E-2</c:v>
                </c:pt>
                <c:pt idx="196">
                  <c:v>1.5702140999999999E-2</c:v>
                </c:pt>
                <c:pt idx="197">
                  <c:v>1.5786975750000001E-2</c:v>
                </c:pt>
                <c:pt idx="198">
                  <c:v>1.5871810500000003E-2</c:v>
                </c:pt>
                <c:pt idx="199">
                  <c:v>1.5956645250000002E-2</c:v>
                </c:pt>
                <c:pt idx="200">
                  <c:v>1.604148E-2</c:v>
                </c:pt>
                <c:pt idx="201">
                  <c:v>1.6118602500000002E-2</c:v>
                </c:pt>
                <c:pt idx="202">
                  <c:v>1.6203437250000001E-2</c:v>
                </c:pt>
                <c:pt idx="203">
                  <c:v>1.6288272000000003E-2</c:v>
                </c:pt>
                <c:pt idx="204">
                  <c:v>1.6373106750000001E-2</c:v>
                </c:pt>
                <c:pt idx="205">
                  <c:v>1.6457941500000003E-2</c:v>
                </c:pt>
                <c:pt idx="206">
                  <c:v>1.6535064000000002E-2</c:v>
                </c:pt>
                <c:pt idx="207">
                  <c:v>1.6619898750000001E-2</c:v>
                </c:pt>
                <c:pt idx="208">
                  <c:v>1.6704733500000003E-2</c:v>
                </c:pt>
                <c:pt idx="209">
                  <c:v>1.6789568250000001E-2</c:v>
                </c:pt>
                <c:pt idx="210">
                  <c:v>1.6874403E-2</c:v>
                </c:pt>
                <c:pt idx="211">
                  <c:v>1.6959237750000002E-2</c:v>
                </c:pt>
                <c:pt idx="212">
                  <c:v>1.7044072500000004E-2</c:v>
                </c:pt>
                <c:pt idx="213">
                  <c:v>1.7121194999999999E-2</c:v>
                </c:pt>
                <c:pt idx="214">
                  <c:v>1.7167468500000001E-2</c:v>
                </c:pt>
              </c:numCache>
            </c:numRef>
          </c:xVal>
          <c:yVal>
            <c:numRef>
              <c:f>'S7(water)'!$F$7:$F$221</c:f>
              <c:numCache>
                <c:formatCode>General</c:formatCode>
                <c:ptCount val="215"/>
                <c:pt idx="0">
                  <c:v>4.564780490082327E-2</c:v>
                </c:pt>
                <c:pt idx="1">
                  <c:v>6.44439598599858E-2</c:v>
                </c:pt>
                <c:pt idx="2">
                  <c:v>4.2962639906657191E-2</c:v>
                </c:pt>
                <c:pt idx="3">
                  <c:v>1.3425824970830372E-2</c:v>
                </c:pt>
                <c:pt idx="4">
                  <c:v>2.6851649941660744E-3</c:v>
                </c:pt>
                <c:pt idx="5">
                  <c:v>2.953681493582682E-2</c:v>
                </c:pt>
                <c:pt idx="6">
                  <c:v>6.9814289848317945E-2</c:v>
                </c:pt>
                <c:pt idx="7">
                  <c:v>0.23629451948661456</c:v>
                </c:pt>
                <c:pt idx="8">
                  <c:v>0.77869784830816158</c:v>
                </c:pt>
                <c:pt idx="9">
                  <c:v>1.4069546423126607</c:v>
                </c:pt>
                <c:pt idx="10">
                  <c:v>2.1183699361242923</c:v>
                </c:pt>
                <c:pt idx="11">
                  <c:v>2.8001770617495518</c:v>
                </c:pt>
                <c:pt idx="12">
                  <c:v>3.5168128529299976</c:v>
                </c:pt>
                <c:pt idx="13">
                  <c:v>4.2441136232353536</c:v>
                </c:pt>
                <c:pt idx="14">
                  <c:v>4.9901325908248912</c:v>
                </c:pt>
                <c:pt idx="15">
                  <c:v>5.7575794015286501</c:v>
                </c:pt>
                <c:pt idx="16">
                  <c:v>6.4846700439204668</c:v>
                </c:pt>
                <c:pt idx="17">
                  <c:v>7.2251141922129598</c:v>
                </c:pt>
                <c:pt idx="18">
                  <c:v>7.984279472996521</c:v>
                </c:pt>
                <c:pt idx="19">
                  <c:v>8.7594815781050812</c:v>
                </c:pt>
                <c:pt idx="20">
                  <c:v>9.4809482884607306</c:v>
                </c:pt>
                <c:pt idx="21">
                  <c:v>10.315103171666903</c:v>
                </c:pt>
                <c:pt idx="22">
                  <c:v>11.001570646145405</c:v>
                </c:pt>
                <c:pt idx="23">
                  <c:v>11.760433687361834</c:v>
                </c:pt>
                <c:pt idx="24">
                  <c:v>12.559487935845018</c:v>
                </c:pt>
                <c:pt idx="25">
                  <c:v>13.299460677298141</c:v>
                </c:pt>
                <c:pt idx="26">
                  <c:v>14.020604178909563</c:v>
                </c:pt>
                <c:pt idx="27">
                  <c:v>14.787361960097702</c:v>
                </c:pt>
                <c:pt idx="28">
                  <c:v>15.564751215215978</c:v>
                </c:pt>
                <c:pt idx="29">
                  <c:v>16.317951330987359</c:v>
                </c:pt>
                <c:pt idx="30">
                  <c:v>17.068426733812746</c:v>
                </c:pt>
                <c:pt idx="31">
                  <c:v>17.826909178337214</c:v>
                </c:pt>
                <c:pt idx="32">
                  <c:v>18.601446620641141</c:v>
                </c:pt>
                <c:pt idx="33">
                  <c:v>19.362595998406359</c:v>
                </c:pt>
                <c:pt idx="34">
                  <c:v>20.1209691007084</c:v>
                </c:pt>
                <c:pt idx="35">
                  <c:v>20.89271972318144</c:v>
                </c:pt>
                <c:pt idx="36">
                  <c:v>21.602755268787625</c:v>
                </c:pt>
                <c:pt idx="37">
                  <c:v>22.43344755502202</c:v>
                </c:pt>
                <c:pt idx="38">
                  <c:v>23.237291779353047</c:v>
                </c:pt>
                <c:pt idx="39">
                  <c:v>23.968767301715804</c:v>
                </c:pt>
                <c:pt idx="40">
                  <c:v>24.718930360459883</c:v>
                </c:pt>
                <c:pt idx="41">
                  <c:v>25.463710721502732</c:v>
                </c:pt>
                <c:pt idx="42">
                  <c:v>26.291598648501804</c:v>
                </c:pt>
                <c:pt idx="43">
                  <c:v>27.020255974655171</c:v>
                </c:pt>
                <c:pt idx="44">
                  <c:v>27.735494354455735</c:v>
                </c:pt>
                <c:pt idx="45">
                  <c:v>28.472233919930943</c:v>
                </c:pt>
                <c:pt idx="46">
                  <c:v>29.281295081436973</c:v>
                </c:pt>
                <c:pt idx="47">
                  <c:v>30.066215932697904</c:v>
                </c:pt>
                <c:pt idx="48">
                  <c:v>30.743886900130818</c:v>
                </c:pt>
                <c:pt idx="49">
                  <c:v>31.547565455627311</c:v>
                </c:pt>
                <c:pt idx="50">
                  <c:v>32.305664125622094</c:v>
                </c:pt>
                <c:pt idx="51">
                  <c:v>33.069179748787576</c:v>
                </c:pt>
                <c:pt idx="52">
                  <c:v>33.840684142499974</c:v>
                </c:pt>
                <c:pt idx="53">
                  <c:v>34.641681686483309</c:v>
                </c:pt>
                <c:pt idx="54">
                  <c:v>35.397111040055414</c:v>
                </c:pt>
                <c:pt idx="55">
                  <c:v>36.163272124960656</c:v>
                </c:pt>
                <c:pt idx="56">
                  <c:v>36.953570091801112</c:v>
                </c:pt>
                <c:pt idx="57">
                  <c:v>37.684949093501565</c:v>
                </c:pt>
                <c:pt idx="58">
                  <c:v>38.402894230453832</c:v>
                </c:pt>
                <c:pt idx="59">
                  <c:v>39.236123447683909</c:v>
                </c:pt>
                <c:pt idx="60">
                  <c:v>39.959465987887164</c:v>
                </c:pt>
                <c:pt idx="61">
                  <c:v>40.749844147692336</c:v>
                </c:pt>
                <c:pt idx="62">
                  <c:v>41.473231408959421</c:v>
                </c:pt>
                <c:pt idx="63">
                  <c:v>42.27440783432565</c:v>
                </c:pt>
                <c:pt idx="64">
                  <c:v>42.979081341414826</c:v>
                </c:pt>
                <c:pt idx="65">
                  <c:v>43.809767218543691</c:v>
                </c:pt>
                <c:pt idx="66">
                  <c:v>44.538625795465855</c:v>
                </c:pt>
                <c:pt idx="67">
                  <c:v>45.288961565795894</c:v>
                </c:pt>
                <c:pt idx="68">
                  <c:v>46.055415408696938</c:v>
                </c:pt>
                <c:pt idx="69">
                  <c:v>46.760265318075653</c:v>
                </c:pt>
                <c:pt idx="70">
                  <c:v>47.497307513138196</c:v>
                </c:pt>
                <c:pt idx="71">
                  <c:v>48.298721508381298</c:v>
                </c:pt>
                <c:pt idx="72">
                  <c:v>49.073374610065763</c:v>
                </c:pt>
                <c:pt idx="73">
                  <c:v>49.799825427670136</c:v>
                </c:pt>
                <c:pt idx="74">
                  <c:v>50.56115847232131</c:v>
                </c:pt>
                <c:pt idx="75">
                  <c:v>51.341310925955909</c:v>
                </c:pt>
                <c:pt idx="76">
                  <c:v>52.089349640420224</c:v>
                </c:pt>
                <c:pt idx="77">
                  <c:v>52.824039592844727</c:v>
                </c:pt>
                <c:pt idx="78">
                  <c:v>53.577548428851777</c:v>
                </c:pt>
                <c:pt idx="79">
                  <c:v>54.384725052983995</c:v>
                </c:pt>
                <c:pt idx="80">
                  <c:v>55.103504999232378</c:v>
                </c:pt>
                <c:pt idx="81">
                  <c:v>55.867871459724441</c:v>
                </c:pt>
                <c:pt idx="82">
                  <c:v>56.637701934350119</c:v>
                </c:pt>
                <c:pt idx="83">
                  <c:v>57.383473233192838</c:v>
                </c:pt>
                <c:pt idx="84">
                  <c:v>58.140034765516248</c:v>
                </c:pt>
                <c:pt idx="85">
                  <c:v>58.899346979290193</c:v>
                </c:pt>
                <c:pt idx="86">
                  <c:v>59.626563082729731</c:v>
                </c:pt>
                <c:pt idx="87">
                  <c:v>60.410070633187217</c:v>
                </c:pt>
                <c:pt idx="88">
                  <c:v>61.134749492164225</c:v>
                </c:pt>
                <c:pt idx="89">
                  <c:v>61.891675133904023</c:v>
                </c:pt>
                <c:pt idx="90">
                  <c:v>62.648680955735237</c:v>
                </c:pt>
                <c:pt idx="91">
                  <c:v>63.373598319072869</c:v>
                </c:pt>
                <c:pt idx="92">
                  <c:v>64.128089163388424</c:v>
                </c:pt>
                <c:pt idx="93">
                  <c:v>64.828931995863968</c:v>
                </c:pt>
                <c:pt idx="94">
                  <c:v>65.599675782513657</c:v>
                </c:pt>
                <c:pt idx="95">
                  <c:v>66.30884521661082</c:v>
                </c:pt>
                <c:pt idx="96">
                  <c:v>67.026148374698693</c:v>
                </c:pt>
                <c:pt idx="97">
                  <c:v>67.740862876334518</c:v>
                </c:pt>
                <c:pt idx="98">
                  <c:v>68.498572186125458</c:v>
                </c:pt>
                <c:pt idx="99">
                  <c:v>69.213322509267314</c:v>
                </c:pt>
                <c:pt idx="100">
                  <c:v>69.904187063984779</c:v>
                </c:pt>
                <c:pt idx="101">
                  <c:v>70.611239337320029</c:v>
                </c:pt>
                <c:pt idx="102">
                  <c:v>71.369342607763031</c:v>
                </c:pt>
                <c:pt idx="103">
                  <c:v>72.095372823389653</c:v>
                </c:pt>
                <c:pt idx="104">
                  <c:v>72.754273793893603</c:v>
                </c:pt>
                <c:pt idx="105">
                  <c:v>73.531462832867362</c:v>
                </c:pt>
                <c:pt idx="106">
                  <c:v>74.190763849087233</c:v>
                </c:pt>
                <c:pt idx="107">
                  <c:v>74.973542123624227</c:v>
                </c:pt>
                <c:pt idx="108">
                  <c:v>75.659885495731032</c:v>
                </c:pt>
                <c:pt idx="109">
                  <c:v>76.298064483269357</c:v>
                </c:pt>
                <c:pt idx="110">
                  <c:v>76.995364180855987</c:v>
                </c:pt>
                <c:pt idx="111">
                  <c:v>77.713989475713916</c:v>
                </c:pt>
                <c:pt idx="112">
                  <c:v>78.400789744243312</c:v>
                </c:pt>
                <c:pt idx="113">
                  <c:v>79.098440939151871</c:v>
                </c:pt>
                <c:pt idx="114">
                  <c:v>79.774755102244228</c:v>
                </c:pt>
                <c:pt idx="115">
                  <c:v>80.392173977616338</c:v>
                </c:pt>
                <c:pt idx="116">
                  <c:v>81.041907467970432</c:v>
                </c:pt>
                <c:pt idx="117">
                  <c:v>81.769266730523128</c:v>
                </c:pt>
                <c:pt idx="118">
                  <c:v>82.384367601221385</c:v>
                </c:pt>
                <c:pt idx="119">
                  <c:v>83.131067173158883</c:v>
                </c:pt>
                <c:pt idx="120">
                  <c:v>83.773259488228817</c:v>
                </c:pt>
                <c:pt idx="121">
                  <c:v>84.493400721632241</c:v>
                </c:pt>
                <c:pt idx="122">
                  <c:v>85.130494722143695</c:v>
                </c:pt>
                <c:pt idx="123">
                  <c:v>85.863972110848721</c:v>
                </c:pt>
                <c:pt idx="124">
                  <c:v>86.501332062651642</c:v>
                </c:pt>
                <c:pt idx="125">
                  <c:v>87.146881717129801</c:v>
                </c:pt>
                <c:pt idx="126">
                  <c:v>87.851619349463178</c:v>
                </c:pt>
                <c:pt idx="127">
                  <c:v>88.54040065466485</c:v>
                </c:pt>
                <c:pt idx="128">
                  <c:v>89.199803938909071</c:v>
                </c:pt>
                <c:pt idx="129">
                  <c:v>89.872355106472</c:v>
                </c:pt>
                <c:pt idx="130">
                  <c:v>90.532045138856958</c:v>
                </c:pt>
                <c:pt idx="131">
                  <c:v>91.205309251497184</c:v>
                </c:pt>
                <c:pt idx="132">
                  <c:v>91.846510041986221</c:v>
                </c:pt>
                <c:pt idx="133">
                  <c:v>92.439534449633641</c:v>
                </c:pt>
                <c:pt idx="134">
                  <c:v>93.164276612581062</c:v>
                </c:pt>
                <c:pt idx="135">
                  <c:v>93.800085920619992</c:v>
                </c:pt>
                <c:pt idx="136">
                  <c:v>94.482177914320701</c:v>
                </c:pt>
                <c:pt idx="137">
                  <c:v>95.140264082294806</c:v>
                </c:pt>
                <c:pt idx="138">
                  <c:v>95.793141798788582</c:v>
                </c:pt>
                <c:pt idx="139">
                  <c:v>96.416639223660155</c:v>
                </c:pt>
                <c:pt idx="140">
                  <c:v>97.115507246480533</c:v>
                </c:pt>
                <c:pt idx="141">
                  <c:v>97.738782224119745</c:v>
                </c:pt>
                <c:pt idx="142">
                  <c:v>98.360078124552942</c:v>
                </c:pt>
                <c:pt idx="143">
                  <c:v>99.032584480974165</c:v>
                </c:pt>
                <c:pt idx="144">
                  <c:v>99.702579303585736</c:v>
                </c:pt>
                <c:pt idx="145">
                  <c:v>100.34588220541393</c:v>
                </c:pt>
                <c:pt idx="146">
                  <c:v>100.95711558782948</c:v>
                </c:pt>
                <c:pt idx="147">
                  <c:v>101.60820499302626</c:v>
                </c:pt>
                <c:pt idx="148">
                  <c:v>102.24664889363034</c:v>
                </c:pt>
                <c:pt idx="149">
                  <c:v>102.78045703067347</c:v>
                </c:pt>
                <c:pt idx="150">
                  <c:v>103.42194143880357</c:v>
                </c:pt>
                <c:pt idx="151">
                  <c:v>104.01253788054565</c:v>
                </c:pt>
                <c:pt idx="152">
                  <c:v>104.67320308469625</c:v>
                </c:pt>
                <c:pt idx="153">
                  <c:v>105.22313830905972</c:v>
                </c:pt>
                <c:pt idx="154">
                  <c:v>105.23354349775856</c:v>
                </c:pt>
                <c:pt idx="155">
                  <c:v>105.7360777811661</c:v>
                </c:pt>
                <c:pt idx="156">
                  <c:v>106.36516049806355</c:v>
                </c:pt>
                <c:pt idx="157">
                  <c:v>106.94334035553015</c:v>
                </c:pt>
                <c:pt idx="158">
                  <c:v>107.60507325083627</c:v>
                </c:pt>
                <c:pt idx="159">
                  <c:v>108.21782348353231</c:v>
                </c:pt>
                <c:pt idx="160">
                  <c:v>108.81538469479139</c:v>
                </c:pt>
                <c:pt idx="161">
                  <c:v>109.44272697482822</c:v>
                </c:pt>
                <c:pt idx="162">
                  <c:v>110.10254921879121</c:v>
                </c:pt>
                <c:pt idx="163">
                  <c:v>110.72760171054193</c:v>
                </c:pt>
                <c:pt idx="164">
                  <c:v>111.35823647395301</c:v>
                </c:pt>
                <c:pt idx="165">
                  <c:v>111.93171748616281</c:v>
                </c:pt>
                <c:pt idx="166">
                  <c:v>112.58157966390242</c:v>
                </c:pt>
                <c:pt idx="167">
                  <c:v>113.1536056692717</c:v>
                </c:pt>
                <c:pt idx="168">
                  <c:v>113.79042564342853</c:v>
                </c:pt>
                <c:pt idx="169">
                  <c:v>114.43553191348947</c:v>
                </c:pt>
                <c:pt idx="170">
                  <c:v>115.09969610309651</c:v>
                </c:pt>
                <c:pt idx="171">
                  <c:v>115.69584025517642</c:v>
                </c:pt>
                <c:pt idx="172">
                  <c:v>116.31465309813382</c:v>
                </c:pt>
                <c:pt idx="173">
                  <c:v>116.9417583487967</c:v>
                </c:pt>
                <c:pt idx="174">
                  <c:v>117.49098724215312</c:v>
                </c:pt>
                <c:pt idx="175">
                  <c:v>118.14545357308134</c:v>
                </c:pt>
                <c:pt idx="176">
                  <c:v>118.70587703766118</c:v>
                </c:pt>
                <c:pt idx="177">
                  <c:v>119.26548948769964</c:v>
                </c:pt>
                <c:pt idx="178">
                  <c:v>119.86403402201796</c:v>
                </c:pt>
                <c:pt idx="179">
                  <c:v>120.44932791404976</c:v>
                </c:pt>
                <c:pt idx="180">
                  <c:v>121.0267576497088</c:v>
                </c:pt>
                <c:pt idx="181">
                  <c:v>121.63135294706065</c:v>
                </c:pt>
                <c:pt idx="182">
                  <c:v>121.84271578117099</c:v>
                </c:pt>
                <c:pt idx="183">
                  <c:v>122.4654844675773</c:v>
                </c:pt>
                <c:pt idx="184">
                  <c:v>123.09496805602994</c:v>
                </c:pt>
                <c:pt idx="185">
                  <c:v>123.67885980167669</c:v>
                </c:pt>
                <c:pt idx="186">
                  <c:v>124.27376292379809</c:v>
                </c:pt>
                <c:pt idx="187">
                  <c:v>124.86889727522973</c:v>
                </c:pt>
                <c:pt idx="188">
                  <c:v>125.42381644742096</c:v>
                </c:pt>
                <c:pt idx="189">
                  <c:v>125.65954112524712</c:v>
                </c:pt>
                <c:pt idx="190">
                  <c:v>126.23644122314913</c:v>
                </c:pt>
                <c:pt idx="191">
                  <c:v>126.76771932569174</c:v>
                </c:pt>
                <c:pt idx="192">
                  <c:v>127.30461752741031</c:v>
                </c:pt>
                <c:pt idx="193">
                  <c:v>127.90109771633966</c:v>
                </c:pt>
                <c:pt idx="194">
                  <c:v>128.50051783261108</c:v>
                </c:pt>
                <c:pt idx="195">
                  <c:v>129.06111182969971</c:v>
                </c:pt>
                <c:pt idx="196">
                  <c:v>129.50447037133748</c:v>
                </c:pt>
                <c:pt idx="197">
                  <c:v>129.9966247306314</c:v>
                </c:pt>
                <c:pt idx="198">
                  <c:v>130.60507742587848</c:v>
                </c:pt>
                <c:pt idx="199">
                  <c:v>131.10579358037441</c:v>
                </c:pt>
                <c:pt idx="200">
                  <c:v>131.55003812816167</c:v>
                </c:pt>
                <c:pt idx="201">
                  <c:v>131.80409593799629</c:v>
                </c:pt>
                <c:pt idx="202">
                  <c:v>132.41077477574521</c:v>
                </c:pt>
                <c:pt idx="203">
                  <c:v>132.94208461206912</c:v>
                </c:pt>
                <c:pt idx="204">
                  <c:v>133.56277599745536</c:v>
                </c:pt>
                <c:pt idx="205">
                  <c:v>134.09457908458089</c:v>
                </c:pt>
                <c:pt idx="206">
                  <c:v>134.64947835810995</c:v>
                </c:pt>
                <c:pt idx="207">
                  <c:v>135.17364959208587</c:v>
                </c:pt>
                <c:pt idx="208">
                  <c:v>135.79535521827225</c:v>
                </c:pt>
                <c:pt idx="209">
                  <c:v>136.31732543588737</c:v>
                </c:pt>
                <c:pt idx="210">
                  <c:v>136.97199713296564</c:v>
                </c:pt>
                <c:pt idx="211">
                  <c:v>137.4647395503344</c:v>
                </c:pt>
                <c:pt idx="212">
                  <c:v>137.94420471673655</c:v>
                </c:pt>
                <c:pt idx="213">
                  <c:v>138.31145750644188</c:v>
                </c:pt>
                <c:pt idx="214">
                  <c:v>50.311314847299023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3F2-4620-A51E-80817193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73416"/>
        <c:axId val="226473808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9"/>
                <c:tx>
                  <c:v>S2(water)(DMTA)</c:v>
                </c:tx>
                <c:spPr>
                  <a:ln w="19050" cap="rnd" cmpd="sng" algn="ctr">
                    <a:solidFill>
                      <a:schemeClr val="accent4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'S2(water)(DMTA)'!$G$7:$G$196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0</c:v>
                      </c:pt>
                      <c:pt idx="1">
                        <c:v>8.7626249999999981E-5</c:v>
                      </c:pt>
                      <c:pt idx="2">
                        <c:v>1.66489875E-4</c:v>
                      </c:pt>
                      <c:pt idx="3">
                        <c:v>2.5411612500000002E-4</c:v>
                      </c:pt>
                      <c:pt idx="4">
                        <c:v>3.3297975E-4</c:v>
                      </c:pt>
                      <c:pt idx="5">
                        <c:v>4.2060600000000002E-4</c:v>
                      </c:pt>
                      <c:pt idx="6">
                        <c:v>4.9946962499999999E-4</c:v>
                      </c:pt>
                      <c:pt idx="7">
                        <c:v>5.8709587500000002E-4</c:v>
                      </c:pt>
                      <c:pt idx="8">
                        <c:v>6.6595949999999999E-4</c:v>
                      </c:pt>
                      <c:pt idx="9">
                        <c:v>7.5358575000000001E-4</c:v>
                      </c:pt>
                      <c:pt idx="10">
                        <c:v>8.324493750000001E-4</c:v>
                      </c:pt>
                      <c:pt idx="11">
                        <c:v>9.2007562500000001E-4</c:v>
                      </c:pt>
                      <c:pt idx="12">
                        <c:v>9.9893924999999999E-4</c:v>
                      </c:pt>
                      <c:pt idx="13">
                        <c:v>1.0865655E-3</c:v>
                      </c:pt>
                      <c:pt idx="14">
                        <c:v>1.1654291250000001E-3</c:v>
                      </c:pt>
                      <c:pt idx="15">
                        <c:v>1.2530553750000001E-3</c:v>
                      </c:pt>
                      <c:pt idx="16">
                        <c:v>1.3319190000000002E-3</c:v>
                      </c:pt>
                      <c:pt idx="17">
                        <c:v>1.41954525E-3</c:v>
                      </c:pt>
                      <c:pt idx="18">
                        <c:v>1.4984088749999999E-3</c:v>
                      </c:pt>
                      <c:pt idx="19">
                        <c:v>1.5860351250000001E-3</c:v>
                      </c:pt>
                      <c:pt idx="20">
                        <c:v>1.6648987500000002E-3</c:v>
                      </c:pt>
                      <c:pt idx="21">
                        <c:v>1.7525250000000004E-3</c:v>
                      </c:pt>
                      <c:pt idx="22">
                        <c:v>1.8313886250000001E-3</c:v>
                      </c:pt>
                      <c:pt idx="23">
                        <c:v>1.9190148749999999E-3</c:v>
                      </c:pt>
                      <c:pt idx="24">
                        <c:v>1.9978785E-3</c:v>
                      </c:pt>
                      <c:pt idx="25">
                        <c:v>2.0855047500000002E-3</c:v>
                      </c:pt>
                      <c:pt idx="26">
                        <c:v>2.1643683750000005E-3</c:v>
                      </c:pt>
                      <c:pt idx="27">
                        <c:v>2.2519946249999999E-3</c:v>
                      </c:pt>
                      <c:pt idx="28">
                        <c:v>2.3308582500000002E-3</c:v>
                      </c:pt>
                      <c:pt idx="29">
                        <c:v>2.4184845E-3</c:v>
                      </c:pt>
                      <c:pt idx="30">
                        <c:v>2.4973481250000003E-3</c:v>
                      </c:pt>
                      <c:pt idx="31">
                        <c:v>2.5849743749999997E-3</c:v>
                      </c:pt>
                      <c:pt idx="32">
                        <c:v>2.663838E-3</c:v>
                      </c:pt>
                      <c:pt idx="33">
                        <c:v>2.7514642499999998E-3</c:v>
                      </c:pt>
                      <c:pt idx="34">
                        <c:v>2.8303278750000005E-3</c:v>
                      </c:pt>
                      <c:pt idx="35">
                        <c:v>2.9179541250000003E-3</c:v>
                      </c:pt>
                      <c:pt idx="36">
                        <c:v>2.9968177499999997E-3</c:v>
                      </c:pt>
                      <c:pt idx="37">
                        <c:v>3.084444E-3</c:v>
                      </c:pt>
                      <c:pt idx="38">
                        <c:v>3.1633076249999999E-3</c:v>
                      </c:pt>
                      <c:pt idx="39">
                        <c:v>3.2509338750000001E-3</c:v>
                      </c:pt>
                      <c:pt idx="40">
                        <c:v>3.3297975000000004E-3</c:v>
                      </c:pt>
                      <c:pt idx="41">
                        <c:v>3.4174237499999998E-3</c:v>
                      </c:pt>
                      <c:pt idx="42">
                        <c:v>3.4962873750000001E-3</c:v>
                      </c:pt>
                      <c:pt idx="43">
                        <c:v>3.5839136250000003E-3</c:v>
                      </c:pt>
                      <c:pt idx="44">
                        <c:v>3.6627772500000002E-3</c:v>
                      </c:pt>
                      <c:pt idx="45">
                        <c:v>3.7504035000000004E-3</c:v>
                      </c:pt>
                      <c:pt idx="46">
                        <c:v>3.8292671249999998E-3</c:v>
                      </c:pt>
                      <c:pt idx="47">
                        <c:v>3.9168933750000001E-3</c:v>
                      </c:pt>
                      <c:pt idx="48">
                        <c:v>3.995757E-3</c:v>
                      </c:pt>
                      <c:pt idx="49">
                        <c:v>4.0833832500000002E-3</c:v>
                      </c:pt>
                      <c:pt idx="50">
                        <c:v>4.1622468750000001E-3</c:v>
                      </c:pt>
                      <c:pt idx="51">
                        <c:v>4.2498731250000003E-3</c:v>
                      </c:pt>
                      <c:pt idx="52">
                        <c:v>4.3287367500000002E-3</c:v>
                      </c:pt>
                      <c:pt idx="53">
                        <c:v>4.4163629999999995E-3</c:v>
                      </c:pt>
                      <c:pt idx="54">
                        <c:v>4.4952266250000003E-3</c:v>
                      </c:pt>
                      <c:pt idx="55">
                        <c:v>4.5828528749999996E-3</c:v>
                      </c:pt>
                      <c:pt idx="56">
                        <c:v>4.6617165000000004E-3</c:v>
                      </c:pt>
                      <c:pt idx="57">
                        <c:v>4.7493427499999998E-3</c:v>
                      </c:pt>
                      <c:pt idx="58">
                        <c:v>4.8282063749999996E-3</c:v>
                      </c:pt>
                      <c:pt idx="59">
                        <c:v>4.9158326250000007E-3</c:v>
                      </c:pt>
                      <c:pt idx="60">
                        <c:v>4.9946962500000006E-3</c:v>
                      </c:pt>
                      <c:pt idx="61">
                        <c:v>5.0823224999999991E-3</c:v>
                      </c:pt>
                      <c:pt idx="62">
                        <c:v>5.1611861249999998E-3</c:v>
                      </c:pt>
                      <c:pt idx="63">
                        <c:v>5.2488123749999992E-3</c:v>
                      </c:pt>
                      <c:pt idx="64">
                        <c:v>5.3276759999999999E-3</c:v>
                      </c:pt>
                      <c:pt idx="65">
                        <c:v>5.4153022500000002E-3</c:v>
                      </c:pt>
                      <c:pt idx="66">
                        <c:v>5.494165875E-3</c:v>
                      </c:pt>
                      <c:pt idx="67">
                        <c:v>5.5817921250000003E-3</c:v>
                      </c:pt>
                      <c:pt idx="68">
                        <c:v>5.660655750000001E-3</c:v>
                      </c:pt>
                      <c:pt idx="69">
                        <c:v>5.7482820000000004E-3</c:v>
                      </c:pt>
                      <c:pt idx="70">
                        <c:v>5.8271456249999994E-3</c:v>
                      </c:pt>
                      <c:pt idx="71">
                        <c:v>5.9147718750000014E-3</c:v>
                      </c:pt>
                      <c:pt idx="72">
                        <c:v>5.9936354999999995E-3</c:v>
                      </c:pt>
                      <c:pt idx="73">
                        <c:v>6.0812617500000006E-3</c:v>
                      </c:pt>
                      <c:pt idx="74">
                        <c:v>6.1601253749999996E-3</c:v>
                      </c:pt>
                      <c:pt idx="75">
                        <c:v>6.2477516249999998E-3</c:v>
                      </c:pt>
                      <c:pt idx="76">
                        <c:v>6.3266152499999997E-3</c:v>
                      </c:pt>
                      <c:pt idx="77">
                        <c:v>6.4142415E-3</c:v>
                      </c:pt>
                      <c:pt idx="78">
                        <c:v>6.493105124999999E-3</c:v>
                      </c:pt>
                      <c:pt idx="79">
                        <c:v>6.5807313750000009E-3</c:v>
                      </c:pt>
                      <c:pt idx="80">
                        <c:v>6.6595950000000008E-3</c:v>
                      </c:pt>
                      <c:pt idx="81">
                        <c:v>6.747221250000001E-3</c:v>
                      </c:pt>
                      <c:pt idx="82">
                        <c:v>6.826084875E-3</c:v>
                      </c:pt>
                      <c:pt idx="83">
                        <c:v>6.9137111250000003E-3</c:v>
                      </c:pt>
                      <c:pt idx="84">
                        <c:v>6.9925747500000001E-3</c:v>
                      </c:pt>
                      <c:pt idx="85">
                        <c:v>7.0802010000000012E-3</c:v>
                      </c:pt>
                      <c:pt idx="86">
                        <c:v>7.1590646250000002E-3</c:v>
                      </c:pt>
                      <c:pt idx="87">
                        <c:v>7.2466908749999996E-3</c:v>
                      </c:pt>
                      <c:pt idx="88">
                        <c:v>7.3255545000000004E-3</c:v>
                      </c:pt>
                      <c:pt idx="89">
                        <c:v>7.4131807499999989E-3</c:v>
                      </c:pt>
                      <c:pt idx="90">
                        <c:v>7.4920443749999996E-3</c:v>
                      </c:pt>
                      <c:pt idx="91">
                        <c:v>7.579670624999999E-3</c:v>
                      </c:pt>
                      <c:pt idx="92">
                        <c:v>7.6585342499999997E-3</c:v>
                      </c:pt>
                      <c:pt idx="93">
                        <c:v>7.7461604999999999E-3</c:v>
                      </c:pt>
                      <c:pt idx="94">
                        <c:v>7.8250241250000015E-3</c:v>
                      </c:pt>
                      <c:pt idx="95">
                        <c:v>7.912650375E-3</c:v>
                      </c:pt>
                      <c:pt idx="96">
                        <c:v>7.9915139999999999E-3</c:v>
                      </c:pt>
                      <c:pt idx="97">
                        <c:v>8.0791402500000001E-3</c:v>
                      </c:pt>
                      <c:pt idx="98">
                        <c:v>8.158003875E-3</c:v>
                      </c:pt>
                      <c:pt idx="99">
                        <c:v>8.2456301250000003E-3</c:v>
                      </c:pt>
                      <c:pt idx="100">
                        <c:v>8.3244937500000001E-3</c:v>
                      </c:pt>
                      <c:pt idx="101">
                        <c:v>8.4121200000000004E-3</c:v>
                      </c:pt>
                      <c:pt idx="102">
                        <c:v>8.4909836250000002E-3</c:v>
                      </c:pt>
                      <c:pt idx="103">
                        <c:v>8.5786098749999987E-3</c:v>
                      </c:pt>
                      <c:pt idx="104">
                        <c:v>8.6574735000000003E-3</c:v>
                      </c:pt>
                      <c:pt idx="105">
                        <c:v>8.7450997499999988E-3</c:v>
                      </c:pt>
                      <c:pt idx="106">
                        <c:v>8.8239633750000004E-3</c:v>
                      </c:pt>
                      <c:pt idx="107">
                        <c:v>8.9115896249999989E-3</c:v>
                      </c:pt>
                      <c:pt idx="108">
                        <c:v>8.9904532499999971E-3</c:v>
                      </c:pt>
                      <c:pt idx="109">
                        <c:v>9.0780794999999991E-3</c:v>
                      </c:pt>
                      <c:pt idx="110">
                        <c:v>9.1569431249999989E-3</c:v>
                      </c:pt>
                      <c:pt idx="111">
                        <c:v>9.2445693750000009E-3</c:v>
                      </c:pt>
                      <c:pt idx="112">
                        <c:v>9.3234329999999973E-3</c:v>
                      </c:pt>
                      <c:pt idx="113">
                        <c:v>9.4110592499999993E-3</c:v>
                      </c:pt>
                      <c:pt idx="114">
                        <c:v>9.4899228749999991E-3</c:v>
                      </c:pt>
                      <c:pt idx="115">
                        <c:v>9.5775491249999994E-3</c:v>
                      </c:pt>
                      <c:pt idx="116">
                        <c:v>9.6564127499999992E-3</c:v>
                      </c:pt>
                      <c:pt idx="117">
                        <c:v>9.7440389999999995E-3</c:v>
                      </c:pt>
                      <c:pt idx="118">
                        <c:v>9.8229026249999993E-3</c:v>
                      </c:pt>
                      <c:pt idx="119">
                        <c:v>9.9105288749999996E-3</c:v>
                      </c:pt>
                      <c:pt idx="120">
                        <c:v>9.9893924999999995E-3</c:v>
                      </c:pt>
                      <c:pt idx="121">
                        <c:v>1.007701875E-2</c:v>
                      </c:pt>
                      <c:pt idx="122">
                        <c:v>1.0155882374999998E-2</c:v>
                      </c:pt>
                      <c:pt idx="123">
                        <c:v>1.0243508625E-2</c:v>
                      </c:pt>
                      <c:pt idx="124">
                        <c:v>1.032237225E-2</c:v>
                      </c:pt>
                      <c:pt idx="125">
                        <c:v>1.04099985E-2</c:v>
                      </c:pt>
                      <c:pt idx="126">
                        <c:v>1.0488862124999998E-2</c:v>
                      </c:pt>
                      <c:pt idx="127">
                        <c:v>1.0576488375E-2</c:v>
                      </c:pt>
                      <c:pt idx="128">
                        <c:v>1.0655352E-2</c:v>
                      </c:pt>
                      <c:pt idx="129">
                        <c:v>1.074297825E-2</c:v>
                      </c:pt>
                      <c:pt idx="130">
                        <c:v>1.0821841874999998E-2</c:v>
                      </c:pt>
                      <c:pt idx="131">
                        <c:v>1.0909468124999998E-2</c:v>
                      </c:pt>
                      <c:pt idx="132">
                        <c:v>1.098833175E-2</c:v>
                      </c:pt>
                      <c:pt idx="133">
                        <c:v>1.1075957999999999E-2</c:v>
                      </c:pt>
                      <c:pt idx="134">
                        <c:v>1.1154821625E-2</c:v>
                      </c:pt>
                      <c:pt idx="135">
                        <c:v>1.1242447874999999E-2</c:v>
                      </c:pt>
                      <c:pt idx="136">
                        <c:v>1.1321311499999997E-2</c:v>
                      </c:pt>
                      <c:pt idx="137">
                        <c:v>1.1408937749999999E-2</c:v>
                      </c:pt>
                      <c:pt idx="138">
                        <c:v>1.1487801375E-2</c:v>
                      </c:pt>
                      <c:pt idx="139">
                        <c:v>1.1575427625000001E-2</c:v>
                      </c:pt>
                      <c:pt idx="140">
                        <c:v>1.1654291249999997E-2</c:v>
                      </c:pt>
                      <c:pt idx="141">
                        <c:v>1.1741917499999999E-2</c:v>
                      </c:pt>
                      <c:pt idx="142">
                        <c:v>1.1820781124999999E-2</c:v>
                      </c:pt>
                      <c:pt idx="143">
                        <c:v>1.1908407375000001E-2</c:v>
                      </c:pt>
                      <c:pt idx="144">
                        <c:v>1.1987270999999997E-2</c:v>
                      </c:pt>
                      <c:pt idx="145">
                        <c:v>1.2074897249999999E-2</c:v>
                      </c:pt>
                      <c:pt idx="146">
                        <c:v>1.2153760874999999E-2</c:v>
                      </c:pt>
                      <c:pt idx="147">
                        <c:v>1.2241387124999996E-2</c:v>
                      </c:pt>
                      <c:pt idx="148">
                        <c:v>1.2320250749999999E-2</c:v>
                      </c:pt>
                      <c:pt idx="149">
                        <c:v>1.2407876999999998E-2</c:v>
                      </c:pt>
                      <c:pt idx="150">
                        <c:v>1.2486740624999999E-2</c:v>
                      </c:pt>
                      <c:pt idx="151">
                        <c:v>1.2574366874999998E-2</c:v>
                      </c:pt>
                      <c:pt idx="152">
                        <c:v>1.2653230499999999E-2</c:v>
                      </c:pt>
                      <c:pt idx="153">
                        <c:v>1.274085675E-2</c:v>
                      </c:pt>
                      <c:pt idx="154">
                        <c:v>1.2819720375E-2</c:v>
                      </c:pt>
                      <c:pt idx="155">
                        <c:v>1.2907346624999998E-2</c:v>
                      </c:pt>
                      <c:pt idx="156">
                        <c:v>1.2986210249999998E-2</c:v>
                      </c:pt>
                      <c:pt idx="157">
                        <c:v>1.30738365E-2</c:v>
                      </c:pt>
                      <c:pt idx="158">
                        <c:v>1.3152700125000001E-2</c:v>
                      </c:pt>
                      <c:pt idx="159">
                        <c:v>1.3240326374999998E-2</c:v>
                      </c:pt>
                      <c:pt idx="160">
                        <c:v>1.3319189999999998E-2</c:v>
                      </c:pt>
                      <c:pt idx="161">
                        <c:v>1.340681625E-2</c:v>
                      </c:pt>
                      <c:pt idx="162">
                        <c:v>1.3485679875E-2</c:v>
                      </c:pt>
                      <c:pt idx="163">
                        <c:v>1.3573306125E-2</c:v>
                      </c:pt>
                      <c:pt idx="164">
                        <c:v>1.3652169749999998E-2</c:v>
                      </c:pt>
                      <c:pt idx="165">
                        <c:v>1.3739796E-2</c:v>
                      </c:pt>
                      <c:pt idx="166">
                        <c:v>1.3818659625E-2</c:v>
                      </c:pt>
                      <c:pt idx="167">
                        <c:v>1.3906285875E-2</c:v>
                      </c:pt>
                      <c:pt idx="168">
                        <c:v>1.3985149499999999E-2</c:v>
                      </c:pt>
                      <c:pt idx="169">
                        <c:v>1.4072775749999999E-2</c:v>
                      </c:pt>
                      <c:pt idx="170">
                        <c:v>1.4151639375E-2</c:v>
                      </c:pt>
                      <c:pt idx="171">
                        <c:v>1.4239265624999999E-2</c:v>
                      </c:pt>
                      <c:pt idx="172">
                        <c:v>1.4318129249999999E-2</c:v>
                      </c:pt>
                      <c:pt idx="173">
                        <c:v>1.4405755499999999E-2</c:v>
                      </c:pt>
                      <c:pt idx="174">
                        <c:v>1.4484619124999997E-2</c:v>
                      </c:pt>
                      <c:pt idx="175">
                        <c:v>1.4572245374999997E-2</c:v>
                      </c:pt>
                      <c:pt idx="176">
                        <c:v>1.4651109000000001E-2</c:v>
                      </c:pt>
                      <c:pt idx="177">
                        <c:v>1.4738735249999999E-2</c:v>
                      </c:pt>
                      <c:pt idx="178">
                        <c:v>1.4817598874999997E-2</c:v>
                      </c:pt>
                      <c:pt idx="179">
                        <c:v>1.4905225124999999E-2</c:v>
                      </c:pt>
                      <c:pt idx="180">
                        <c:v>1.4984088749999999E-2</c:v>
                      </c:pt>
                      <c:pt idx="181">
                        <c:v>1.5071715000000001E-2</c:v>
                      </c:pt>
                      <c:pt idx="182">
                        <c:v>1.5150578624999998E-2</c:v>
                      </c:pt>
                      <c:pt idx="183">
                        <c:v>1.5238204875E-2</c:v>
                      </c:pt>
                      <c:pt idx="184">
                        <c:v>1.5317068499999999E-2</c:v>
                      </c:pt>
                      <c:pt idx="185">
                        <c:v>1.5404694750000001E-2</c:v>
                      </c:pt>
                      <c:pt idx="186">
                        <c:v>1.5483558374999999E-2</c:v>
                      </c:pt>
                      <c:pt idx="187">
                        <c:v>1.5571184624999998E-2</c:v>
                      </c:pt>
                      <c:pt idx="188">
                        <c:v>1.565004825E-2</c:v>
                      </c:pt>
                      <c:pt idx="189">
                        <c:v>1.5711386625E-2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'S2(water)(DMTA)'!$F$7:$F$196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1.4587809418550497</c:v>
                      </c:pt>
                      <c:pt idx="1">
                        <c:v>2.0977021896907018</c:v>
                      </c:pt>
                      <c:pt idx="2">
                        <c:v>3.2962190615643423</c:v>
                      </c:pt>
                      <c:pt idx="3">
                        <c:v>4.1861374285389719</c:v>
                      </c:pt>
                      <c:pt idx="4">
                        <c:v>5.2368147013352262</c:v>
                      </c:pt>
                      <c:pt idx="5">
                        <c:v>6.1683936459082584</c:v>
                      </c:pt>
                      <c:pt idx="6">
                        <c:v>7.0844932235303739</c:v>
                      </c:pt>
                      <c:pt idx="7">
                        <c:v>8.1150091083668627</c:v>
                      </c:pt>
                      <c:pt idx="8">
                        <c:v>9.299655773549576</c:v>
                      </c:pt>
                      <c:pt idx="9">
                        <c:v>10.376216063458063</c:v>
                      </c:pt>
                      <c:pt idx="10">
                        <c:v>10.906523709940743</c:v>
                      </c:pt>
                      <c:pt idx="11">
                        <c:v>12.015945453402516</c:v>
                      </c:pt>
                      <c:pt idx="12">
                        <c:v>13.228834505938435</c:v>
                      </c:pt>
                      <c:pt idx="13">
                        <c:v>13.767700589814343</c:v>
                      </c:pt>
                      <c:pt idx="14">
                        <c:v>14.896737491347864</c:v>
                      </c:pt>
                      <c:pt idx="15">
                        <c:v>16.450579806663228</c:v>
                      </c:pt>
                      <c:pt idx="16">
                        <c:v>17.187491488148208</c:v>
                      </c:pt>
                      <c:pt idx="17">
                        <c:v>17.856014505635034</c:v>
                      </c:pt>
                      <c:pt idx="18">
                        <c:v>19.396421638836909</c:v>
                      </c:pt>
                      <c:pt idx="19">
                        <c:v>20.084624982053743</c:v>
                      </c:pt>
                      <c:pt idx="20">
                        <c:v>20.62097331993721</c:v>
                      </c:pt>
                      <c:pt idx="21">
                        <c:v>22.301902748063711</c:v>
                      </c:pt>
                      <c:pt idx="22">
                        <c:v>23.258588373771477</c:v>
                      </c:pt>
                      <c:pt idx="23">
                        <c:v>24.058829170493365</c:v>
                      </c:pt>
                      <c:pt idx="24">
                        <c:v>25.253118716438617</c:v>
                      </c:pt>
                      <c:pt idx="25">
                        <c:v>25.657067783954943</c:v>
                      </c:pt>
                      <c:pt idx="26">
                        <c:v>27.02951251400075</c:v>
                      </c:pt>
                      <c:pt idx="27">
                        <c:v>28.170675953351871</c:v>
                      </c:pt>
                      <c:pt idx="28">
                        <c:v>29.080804310765245</c:v>
                      </c:pt>
                      <c:pt idx="29">
                        <c:v>30.133817564043806</c:v>
                      </c:pt>
                      <c:pt idx="30">
                        <c:v>31.156081002279162</c:v>
                      </c:pt>
                      <c:pt idx="31">
                        <c:v>32.101159867308247</c:v>
                      </c:pt>
                      <c:pt idx="32">
                        <c:v>33.096922090408647</c:v>
                      </c:pt>
                      <c:pt idx="33">
                        <c:v>34.268550816811334</c:v>
                      </c:pt>
                      <c:pt idx="34">
                        <c:v>35.145404300819337</c:v>
                      </c:pt>
                      <c:pt idx="35">
                        <c:v>36.195922141300152</c:v>
                      </c:pt>
                      <c:pt idx="36">
                        <c:v>37.45333391380381</c:v>
                      </c:pt>
                      <c:pt idx="37">
                        <c:v>38.325554232826661</c:v>
                      </c:pt>
                      <c:pt idx="38">
                        <c:v>39.195670203910097</c:v>
                      </c:pt>
                      <c:pt idx="39">
                        <c:v>40.195435401573853</c:v>
                      </c:pt>
                      <c:pt idx="40">
                        <c:v>41.410882766488641</c:v>
                      </c:pt>
                      <c:pt idx="41">
                        <c:v>42.38638320284781</c:v>
                      </c:pt>
                      <c:pt idx="42">
                        <c:v>43.410377078631583</c:v>
                      </c:pt>
                      <c:pt idx="43">
                        <c:v>44.196651948353519</c:v>
                      </c:pt>
                      <c:pt idx="44">
                        <c:v>45.594543417882065</c:v>
                      </c:pt>
                      <c:pt idx="45">
                        <c:v>46.492960911257782</c:v>
                      </c:pt>
                      <c:pt idx="46">
                        <c:v>47.472870789587112</c:v>
                      </c:pt>
                      <c:pt idx="47">
                        <c:v>48.327272048437138</c:v>
                      </c:pt>
                      <c:pt idx="48">
                        <c:v>49.276362218903863</c:v>
                      </c:pt>
                      <c:pt idx="49">
                        <c:v>50.445261834066606</c:v>
                      </c:pt>
                      <c:pt idx="50">
                        <c:v>51.442712986683688</c:v>
                      </c:pt>
                      <c:pt idx="51">
                        <c:v>52.582992699892991</c:v>
                      </c:pt>
                      <c:pt idx="52">
                        <c:v>53.518845706600075</c:v>
                      </c:pt>
                      <c:pt idx="53">
                        <c:v>54.469976938831628</c:v>
                      </c:pt>
                      <c:pt idx="54">
                        <c:v>55.715908744206132</c:v>
                      </c:pt>
                      <c:pt idx="55">
                        <c:v>56.825374142569032</c:v>
                      </c:pt>
                      <c:pt idx="56">
                        <c:v>57.644667331519486</c:v>
                      </c:pt>
                      <c:pt idx="57">
                        <c:v>58.582612443340338</c:v>
                      </c:pt>
                      <c:pt idx="58">
                        <c:v>59.700988891545776</c:v>
                      </c:pt>
                      <c:pt idx="59">
                        <c:v>60.718114465819639</c:v>
                      </c:pt>
                      <c:pt idx="60">
                        <c:v>61.546239851092459</c:v>
                      </c:pt>
                      <c:pt idx="61">
                        <c:v>62.65134847774619</c:v>
                      </c:pt>
                      <c:pt idx="62">
                        <c:v>63.574054740213576</c:v>
                      </c:pt>
                      <c:pt idx="63">
                        <c:v>64.628619569102739</c:v>
                      </c:pt>
                      <c:pt idx="64">
                        <c:v>65.584341449590269</c:v>
                      </c:pt>
                      <c:pt idx="65">
                        <c:v>66.605964336587405</c:v>
                      </c:pt>
                      <c:pt idx="66">
                        <c:v>67.880548517317848</c:v>
                      </c:pt>
                      <c:pt idx="67">
                        <c:v>68.631771381205496</c:v>
                      </c:pt>
                      <c:pt idx="68">
                        <c:v>69.649145075303281</c:v>
                      </c:pt>
                      <c:pt idx="69">
                        <c:v>70.532356130418052</c:v>
                      </c:pt>
                      <c:pt idx="70">
                        <c:v>71.490420221952576</c:v>
                      </c:pt>
                      <c:pt idx="71">
                        <c:v>72.239582329736109</c:v>
                      </c:pt>
                      <c:pt idx="72">
                        <c:v>73.147142172307909</c:v>
                      </c:pt>
                      <c:pt idx="73">
                        <c:v>73.643541146404331</c:v>
                      </c:pt>
                      <c:pt idx="74">
                        <c:v>74.511599771258759</c:v>
                      </c:pt>
                      <c:pt idx="75">
                        <c:v>75.302705551419663</c:v>
                      </c:pt>
                      <c:pt idx="76">
                        <c:v>75.764100854362098</c:v>
                      </c:pt>
                      <c:pt idx="77">
                        <c:v>76.276079406884108</c:v>
                      </c:pt>
                      <c:pt idx="78">
                        <c:v>76.9442335262179</c:v>
                      </c:pt>
                      <c:pt idx="79">
                        <c:v>77.819081929373425</c:v>
                      </c:pt>
                      <c:pt idx="80">
                        <c:v>78.889670216163935</c:v>
                      </c:pt>
                      <c:pt idx="81">
                        <c:v>79.390864917279643</c:v>
                      </c:pt>
                      <c:pt idx="82">
                        <c:v>80.384600915022261</c:v>
                      </c:pt>
                      <c:pt idx="83">
                        <c:v>81.334420061884302</c:v>
                      </c:pt>
                      <c:pt idx="84">
                        <c:v>82.438190706252385</c:v>
                      </c:pt>
                      <c:pt idx="85">
                        <c:v>83.506854914855253</c:v>
                      </c:pt>
                      <c:pt idx="86">
                        <c:v>84.393078624927696</c:v>
                      </c:pt>
                      <c:pt idx="87">
                        <c:v>84.778107461204073</c:v>
                      </c:pt>
                      <c:pt idx="88">
                        <c:v>85.813954551835806</c:v>
                      </c:pt>
                      <c:pt idx="89">
                        <c:v>85.972655809840887</c:v>
                      </c:pt>
                      <c:pt idx="90">
                        <c:v>87.287853659294655</c:v>
                      </c:pt>
                      <c:pt idx="91">
                        <c:v>88.312954129512974</c:v>
                      </c:pt>
                      <c:pt idx="92">
                        <c:v>88.704856545770241</c:v>
                      </c:pt>
                      <c:pt idx="93">
                        <c:v>89.470662730468092</c:v>
                      </c:pt>
                      <c:pt idx="94">
                        <c:v>90.51570426244669</c:v>
                      </c:pt>
                      <c:pt idx="95">
                        <c:v>91.343229752687407</c:v>
                      </c:pt>
                      <c:pt idx="96">
                        <c:v>92.27848451923478</c:v>
                      </c:pt>
                      <c:pt idx="97">
                        <c:v>93.044608268794079</c:v>
                      </c:pt>
                      <c:pt idx="98">
                        <c:v>94.111942910329333</c:v>
                      </c:pt>
                      <c:pt idx="99">
                        <c:v>94.920013958657776</c:v>
                      </c:pt>
                      <c:pt idx="100">
                        <c:v>95.558743008963106</c:v>
                      </c:pt>
                      <c:pt idx="101">
                        <c:v>95.874444000788117</c:v>
                      </c:pt>
                      <c:pt idx="102">
                        <c:v>96.737609403024166</c:v>
                      </c:pt>
                      <c:pt idx="103">
                        <c:v>97.108445523906454</c:v>
                      </c:pt>
                      <c:pt idx="104">
                        <c:v>98.031147265021133</c:v>
                      </c:pt>
                      <c:pt idx="105">
                        <c:v>98.971689164991318</c:v>
                      </c:pt>
                      <c:pt idx="106">
                        <c:v>99.786820964607855</c:v>
                      </c:pt>
                      <c:pt idx="107">
                        <c:v>100.61101446851507</c:v>
                      </c:pt>
                      <c:pt idx="108">
                        <c:v>101.20422004982265</c:v>
                      </c:pt>
                      <c:pt idx="109">
                        <c:v>102.48163258642096</c:v>
                      </c:pt>
                      <c:pt idx="110">
                        <c:v>103.07942051517279</c:v>
                      </c:pt>
                      <c:pt idx="111">
                        <c:v>104.07336574594638</c:v>
                      </c:pt>
                      <c:pt idx="112">
                        <c:v>104.7571099036124</c:v>
                      </c:pt>
                      <c:pt idx="113">
                        <c:v>105.62811829008064</c:v>
                      </c:pt>
                      <c:pt idx="114">
                        <c:v>106.48360538241242</c:v>
                      </c:pt>
                      <c:pt idx="115">
                        <c:v>107.54398939561972</c:v>
                      </c:pt>
                      <c:pt idx="116">
                        <c:v>108.33370823269468</c:v>
                      </c:pt>
                      <c:pt idx="117">
                        <c:v>109.14359563428704</c:v>
                      </c:pt>
                      <c:pt idx="118">
                        <c:v>110.16447924246444</c:v>
                      </c:pt>
                      <c:pt idx="119">
                        <c:v>110.6556652875036</c:v>
                      </c:pt>
                      <c:pt idx="120">
                        <c:v>111.59978845847316</c:v>
                      </c:pt>
                      <c:pt idx="121">
                        <c:v>112.33096592999459</c:v>
                      </c:pt>
                      <c:pt idx="122">
                        <c:v>113.55249540378617</c:v>
                      </c:pt>
                      <c:pt idx="123">
                        <c:v>114.25972982605415</c:v>
                      </c:pt>
                      <c:pt idx="124">
                        <c:v>115.02394360311693</c:v>
                      </c:pt>
                      <c:pt idx="125">
                        <c:v>115.97782097163189</c:v>
                      </c:pt>
                      <c:pt idx="126">
                        <c:v>116.21866718307558</c:v>
                      </c:pt>
                      <c:pt idx="127">
                        <c:v>116.94179302208028</c:v>
                      </c:pt>
                      <c:pt idx="128">
                        <c:v>117.63166376975062</c:v>
                      </c:pt>
                      <c:pt idx="129">
                        <c:v>118.53986686106258</c:v>
                      </c:pt>
                      <c:pt idx="130">
                        <c:v>119.37079949102738</c:v>
                      </c:pt>
                      <c:pt idx="131">
                        <c:v>119.85241594459842</c:v>
                      </c:pt>
                      <c:pt idx="132">
                        <c:v>120.90144171631312</c:v>
                      </c:pt>
                      <c:pt idx="133">
                        <c:v>121.72879871302717</c:v>
                      </c:pt>
                      <c:pt idx="134">
                        <c:v>122.52284285284338</c:v>
                      </c:pt>
                      <c:pt idx="135">
                        <c:v>123.47813055146391</c:v>
                      </c:pt>
                      <c:pt idx="136">
                        <c:v>124.10739072723128</c:v>
                      </c:pt>
                      <c:pt idx="137">
                        <c:v>124.57659762148636</c:v>
                      </c:pt>
                      <c:pt idx="138">
                        <c:v>125.28093319733156</c:v>
                      </c:pt>
                      <c:pt idx="139">
                        <c:v>126.11136533131577</c:v>
                      </c:pt>
                      <c:pt idx="140">
                        <c:v>126.88860736919285</c:v>
                      </c:pt>
                      <c:pt idx="141">
                        <c:v>127.69513688938119</c:v>
                      </c:pt>
                      <c:pt idx="142">
                        <c:v>128.39561838054601</c:v>
                      </c:pt>
                      <c:pt idx="143">
                        <c:v>129.21786832261762</c:v>
                      </c:pt>
                      <c:pt idx="144">
                        <c:v>130.03090501406558</c:v>
                      </c:pt>
                      <c:pt idx="145">
                        <c:v>130.57608406472093</c:v>
                      </c:pt>
                      <c:pt idx="146">
                        <c:v>131.43784663381092</c:v>
                      </c:pt>
                      <c:pt idx="147">
                        <c:v>131.90846305163865</c:v>
                      </c:pt>
                      <c:pt idx="148">
                        <c:v>131.96245156843719</c:v>
                      </c:pt>
                      <c:pt idx="149">
                        <c:v>133.01243090437359</c:v>
                      </c:pt>
                      <c:pt idx="150">
                        <c:v>133.72284624552327</c:v>
                      </c:pt>
                      <c:pt idx="151">
                        <c:v>134.51554503142935</c:v>
                      </c:pt>
                      <c:pt idx="152">
                        <c:v>135.09853364549639</c:v>
                      </c:pt>
                      <c:pt idx="153">
                        <c:v>136.02370725496212</c:v>
                      </c:pt>
                      <c:pt idx="154">
                        <c:v>136.75455682051458</c:v>
                      </c:pt>
                      <c:pt idx="155">
                        <c:v>137.62723612236837</c:v>
                      </c:pt>
                      <c:pt idx="156">
                        <c:v>137.96853462725409</c:v>
                      </c:pt>
                      <c:pt idx="157">
                        <c:v>138.88561522150857</c:v>
                      </c:pt>
                      <c:pt idx="158">
                        <c:v>139.25802512421944</c:v>
                      </c:pt>
                      <c:pt idx="159">
                        <c:v>139.93313434931184</c:v>
                      </c:pt>
                      <c:pt idx="160">
                        <c:v>140.5151085305308</c:v>
                      </c:pt>
                      <c:pt idx="161">
                        <c:v>141.42410034909997</c:v>
                      </c:pt>
                      <c:pt idx="162">
                        <c:v>142.31926762558376</c:v>
                      </c:pt>
                      <c:pt idx="163">
                        <c:v>142.77474238850485</c:v>
                      </c:pt>
                      <c:pt idx="164">
                        <c:v>143.67025828192283</c:v>
                      </c:pt>
                      <c:pt idx="165">
                        <c:v>144.58884713526348</c:v>
                      </c:pt>
                      <c:pt idx="166">
                        <c:v>144.94039210599621</c:v>
                      </c:pt>
                      <c:pt idx="167">
                        <c:v>146.20318558515942</c:v>
                      </c:pt>
                      <c:pt idx="168">
                        <c:v>145.88940485263845</c:v>
                      </c:pt>
                      <c:pt idx="169">
                        <c:v>146.64563406429454</c:v>
                      </c:pt>
                      <c:pt idx="170">
                        <c:v>147.27108412177316</c:v>
                      </c:pt>
                      <c:pt idx="171">
                        <c:v>148.08942225170102</c:v>
                      </c:pt>
                      <c:pt idx="172">
                        <c:v>148.59175750756026</c:v>
                      </c:pt>
                      <c:pt idx="173">
                        <c:v>149.19442080961849</c:v>
                      </c:pt>
                      <c:pt idx="174">
                        <c:v>149.75219291971609</c:v>
                      </c:pt>
                      <c:pt idx="175">
                        <c:v>150.85796663931228</c:v>
                      </c:pt>
                      <c:pt idx="176">
                        <c:v>151.51312535377096</c:v>
                      </c:pt>
                      <c:pt idx="177">
                        <c:v>152.23564288310394</c:v>
                      </c:pt>
                      <c:pt idx="178">
                        <c:v>152.71472452038384</c:v>
                      </c:pt>
                      <c:pt idx="179">
                        <c:v>153.83905252103401</c:v>
                      </c:pt>
                      <c:pt idx="180">
                        <c:v>154.13100132983635</c:v>
                      </c:pt>
                      <c:pt idx="181">
                        <c:v>154.91387762052162</c:v>
                      </c:pt>
                      <c:pt idx="182">
                        <c:v>155.45541140135984</c:v>
                      </c:pt>
                      <c:pt idx="183">
                        <c:v>156.02470343292848</c:v>
                      </c:pt>
                      <c:pt idx="184">
                        <c:v>156.58864262008848</c:v>
                      </c:pt>
                      <c:pt idx="185">
                        <c:v>157.44736624528926</c:v>
                      </c:pt>
                      <c:pt idx="186">
                        <c:v>158.48169204515145</c:v>
                      </c:pt>
                      <c:pt idx="187">
                        <c:v>158.98559964476996</c:v>
                      </c:pt>
                      <c:pt idx="188">
                        <c:v>159.49291039361947</c:v>
                      </c:pt>
                      <c:pt idx="189">
                        <c:v>109.46240980101268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9-B3F2-4620-A51E-8081719344F0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S6(water)(DMTA)</c:v>
                </c:tx>
                <c:spPr>
                  <a:ln w="19050" cap="rnd" cmpd="sng" algn="ctr">
                    <a:solidFill>
                      <a:schemeClr val="accent5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'S6(water)(DMTA)'!$G$7:$G$194</c15:sqref>
                        </c15:formulaRef>
                      </c:ext>
                    </c:extLst>
                    <c:numCache>
                      <c:formatCode>General</c:formatCode>
                      <c:ptCount val="188"/>
                      <c:pt idx="0">
                        <c:v>0</c:v>
                      </c:pt>
                      <c:pt idx="1">
                        <c:v>8.2500000000000027E-5</c:v>
                      </c:pt>
                      <c:pt idx="2">
                        <c:v>1.6500000000000005E-4</c:v>
                      </c:pt>
                      <c:pt idx="3">
                        <c:v>2.5575000000000006E-4</c:v>
                      </c:pt>
                      <c:pt idx="4">
                        <c:v>3.3825000000000001E-4</c:v>
                      </c:pt>
                      <c:pt idx="5">
                        <c:v>4.2075000000000006E-4</c:v>
                      </c:pt>
                      <c:pt idx="6">
                        <c:v>5.0325000000000012E-4</c:v>
                      </c:pt>
                      <c:pt idx="7">
                        <c:v>5.9400000000000013E-4</c:v>
                      </c:pt>
                      <c:pt idx="8">
                        <c:v>6.7650000000000002E-4</c:v>
                      </c:pt>
                      <c:pt idx="9">
                        <c:v>7.5900000000000013E-4</c:v>
                      </c:pt>
                      <c:pt idx="10">
                        <c:v>8.4150000000000013E-4</c:v>
                      </c:pt>
                      <c:pt idx="11">
                        <c:v>9.3225000000000014E-4</c:v>
                      </c:pt>
                      <c:pt idx="12">
                        <c:v>1.01475E-3</c:v>
                      </c:pt>
                      <c:pt idx="13">
                        <c:v>1.0972500000000001E-3</c:v>
                      </c:pt>
                      <c:pt idx="14">
                        <c:v>1.1797500000000002E-3</c:v>
                      </c:pt>
                      <c:pt idx="15">
                        <c:v>1.2704999999999999E-3</c:v>
                      </c:pt>
                      <c:pt idx="16">
                        <c:v>1.353E-3</c:v>
                      </c:pt>
                      <c:pt idx="17">
                        <c:v>1.4355000000000001E-3</c:v>
                      </c:pt>
                      <c:pt idx="18">
                        <c:v>1.5180000000000003E-3</c:v>
                      </c:pt>
                      <c:pt idx="19">
                        <c:v>1.6087499999999999E-3</c:v>
                      </c:pt>
                      <c:pt idx="20">
                        <c:v>1.69125E-3</c:v>
                      </c:pt>
                      <c:pt idx="21">
                        <c:v>1.7737500000000004E-3</c:v>
                      </c:pt>
                      <c:pt idx="22">
                        <c:v>1.8562500000000005E-3</c:v>
                      </c:pt>
                      <c:pt idx="23">
                        <c:v>1.9470000000000002E-3</c:v>
                      </c:pt>
                      <c:pt idx="24">
                        <c:v>2.0295000000000001E-3</c:v>
                      </c:pt>
                      <c:pt idx="25">
                        <c:v>2.1120000000000002E-3</c:v>
                      </c:pt>
                      <c:pt idx="26">
                        <c:v>2.1945000000000003E-3</c:v>
                      </c:pt>
                      <c:pt idx="27">
                        <c:v>2.2852500000000004E-3</c:v>
                      </c:pt>
                      <c:pt idx="28">
                        <c:v>2.3677500000000005E-3</c:v>
                      </c:pt>
                      <c:pt idx="29">
                        <c:v>2.4502500000000002E-3</c:v>
                      </c:pt>
                      <c:pt idx="30">
                        <c:v>2.5327500000000003E-3</c:v>
                      </c:pt>
                      <c:pt idx="31">
                        <c:v>2.6235000000000004E-3</c:v>
                      </c:pt>
                      <c:pt idx="32">
                        <c:v>2.7060000000000001E-3</c:v>
                      </c:pt>
                      <c:pt idx="33">
                        <c:v>2.7885000000000006E-3</c:v>
                      </c:pt>
                      <c:pt idx="34">
                        <c:v>2.8710000000000003E-3</c:v>
                      </c:pt>
                      <c:pt idx="35">
                        <c:v>2.9617500000000004E-3</c:v>
                      </c:pt>
                      <c:pt idx="36">
                        <c:v>3.0442500000000001E-3</c:v>
                      </c:pt>
                      <c:pt idx="37">
                        <c:v>3.1267500000000002E-3</c:v>
                      </c:pt>
                      <c:pt idx="38">
                        <c:v>3.2092500000000003E-3</c:v>
                      </c:pt>
                      <c:pt idx="39">
                        <c:v>3.3000000000000008E-3</c:v>
                      </c:pt>
                      <c:pt idx="40">
                        <c:v>3.3825000000000001E-3</c:v>
                      </c:pt>
                      <c:pt idx="41">
                        <c:v>3.4650000000000002E-3</c:v>
                      </c:pt>
                      <c:pt idx="42">
                        <c:v>3.5475000000000007E-3</c:v>
                      </c:pt>
                      <c:pt idx="43">
                        <c:v>3.63825E-3</c:v>
                      </c:pt>
                      <c:pt idx="44">
                        <c:v>3.7207500000000005E-3</c:v>
                      </c:pt>
                      <c:pt idx="45">
                        <c:v>3.8032500000000002E-3</c:v>
                      </c:pt>
                      <c:pt idx="46">
                        <c:v>3.8857499999999999E-3</c:v>
                      </c:pt>
                      <c:pt idx="47">
                        <c:v>3.9765E-3</c:v>
                      </c:pt>
                      <c:pt idx="48">
                        <c:v>4.0590000000000001E-3</c:v>
                      </c:pt>
                      <c:pt idx="49">
                        <c:v>4.1415000000000002E-3</c:v>
                      </c:pt>
                      <c:pt idx="50">
                        <c:v>4.2240000000000003E-3</c:v>
                      </c:pt>
                      <c:pt idx="51">
                        <c:v>4.31475E-3</c:v>
                      </c:pt>
                      <c:pt idx="52">
                        <c:v>4.397250000000001E-3</c:v>
                      </c:pt>
                      <c:pt idx="53">
                        <c:v>4.4797500000000002E-3</c:v>
                      </c:pt>
                      <c:pt idx="54">
                        <c:v>4.5622500000000012E-3</c:v>
                      </c:pt>
                      <c:pt idx="55">
                        <c:v>4.6530000000000009E-3</c:v>
                      </c:pt>
                      <c:pt idx="56">
                        <c:v>4.735500000000001E-3</c:v>
                      </c:pt>
                      <c:pt idx="57">
                        <c:v>4.8180000000000011E-3</c:v>
                      </c:pt>
                      <c:pt idx="58">
                        <c:v>4.9005000000000012E-3</c:v>
                      </c:pt>
                      <c:pt idx="59">
                        <c:v>4.9912500000000018E-3</c:v>
                      </c:pt>
                      <c:pt idx="60">
                        <c:v>5.073750000000001E-3</c:v>
                      </c:pt>
                      <c:pt idx="61">
                        <c:v>5.1562500000000002E-3</c:v>
                      </c:pt>
                      <c:pt idx="62">
                        <c:v>5.2387500000000012E-3</c:v>
                      </c:pt>
                      <c:pt idx="63">
                        <c:v>5.3295E-3</c:v>
                      </c:pt>
                      <c:pt idx="64">
                        <c:v>5.4120000000000001E-3</c:v>
                      </c:pt>
                      <c:pt idx="65">
                        <c:v>5.4945000000000011E-3</c:v>
                      </c:pt>
                      <c:pt idx="66">
                        <c:v>5.5770000000000012E-3</c:v>
                      </c:pt>
                      <c:pt idx="67">
                        <c:v>5.66775E-3</c:v>
                      </c:pt>
                      <c:pt idx="68">
                        <c:v>5.750250000000001E-3</c:v>
                      </c:pt>
                      <c:pt idx="69">
                        <c:v>5.832750000000002E-3</c:v>
                      </c:pt>
                      <c:pt idx="70">
                        <c:v>5.9152500000000004E-3</c:v>
                      </c:pt>
                      <c:pt idx="71">
                        <c:v>6.0060000000000009E-3</c:v>
                      </c:pt>
                      <c:pt idx="72">
                        <c:v>6.088500000000001E-3</c:v>
                      </c:pt>
                      <c:pt idx="73">
                        <c:v>6.1709999999999994E-3</c:v>
                      </c:pt>
                      <c:pt idx="74">
                        <c:v>6.2535000000000004E-3</c:v>
                      </c:pt>
                      <c:pt idx="75">
                        <c:v>6.3442500000000001E-3</c:v>
                      </c:pt>
                      <c:pt idx="76">
                        <c:v>6.426750000000001E-3</c:v>
                      </c:pt>
                      <c:pt idx="77">
                        <c:v>6.5092500000000011E-3</c:v>
                      </c:pt>
                      <c:pt idx="78">
                        <c:v>6.5917500000000004E-3</c:v>
                      </c:pt>
                      <c:pt idx="79">
                        <c:v>6.6825000000000009E-3</c:v>
                      </c:pt>
                      <c:pt idx="80">
                        <c:v>6.7650000000000002E-3</c:v>
                      </c:pt>
                      <c:pt idx="81">
                        <c:v>6.8475000000000012E-3</c:v>
                      </c:pt>
                      <c:pt idx="82">
                        <c:v>6.9300000000000021E-3</c:v>
                      </c:pt>
                      <c:pt idx="83">
                        <c:v>7.0207500000000009E-3</c:v>
                      </c:pt>
                      <c:pt idx="84">
                        <c:v>7.1032500000000011E-3</c:v>
                      </c:pt>
                      <c:pt idx="85">
                        <c:v>7.1857500000000012E-3</c:v>
                      </c:pt>
                      <c:pt idx="86">
                        <c:v>7.2682500000000004E-3</c:v>
                      </c:pt>
                      <c:pt idx="87">
                        <c:v>7.359000000000001E-3</c:v>
                      </c:pt>
                      <c:pt idx="88">
                        <c:v>7.4415000000000011E-3</c:v>
                      </c:pt>
                      <c:pt idx="89">
                        <c:v>7.5240000000000003E-3</c:v>
                      </c:pt>
                      <c:pt idx="90">
                        <c:v>7.6065000000000004E-3</c:v>
                      </c:pt>
                      <c:pt idx="91">
                        <c:v>7.6972500000000018E-3</c:v>
                      </c:pt>
                      <c:pt idx="92">
                        <c:v>7.7797500000000011E-3</c:v>
                      </c:pt>
                      <c:pt idx="93">
                        <c:v>7.8622500000000012E-3</c:v>
                      </c:pt>
                      <c:pt idx="94">
                        <c:v>7.9447500000000022E-3</c:v>
                      </c:pt>
                      <c:pt idx="95">
                        <c:v>8.035500000000001E-3</c:v>
                      </c:pt>
                      <c:pt idx="96">
                        <c:v>8.118000000000002E-3</c:v>
                      </c:pt>
                      <c:pt idx="97">
                        <c:v>8.2005000000000012E-3</c:v>
                      </c:pt>
                      <c:pt idx="98">
                        <c:v>8.2830000000000004E-3</c:v>
                      </c:pt>
                      <c:pt idx="99">
                        <c:v>8.373750000000001E-3</c:v>
                      </c:pt>
                      <c:pt idx="100">
                        <c:v>8.4562500000000002E-3</c:v>
                      </c:pt>
                      <c:pt idx="101">
                        <c:v>8.5387499999999995E-3</c:v>
                      </c:pt>
                      <c:pt idx="102">
                        <c:v>8.6212500000000004E-3</c:v>
                      </c:pt>
                      <c:pt idx="103">
                        <c:v>8.712000000000001E-3</c:v>
                      </c:pt>
                      <c:pt idx="104">
                        <c:v>8.794500000000002E-3</c:v>
                      </c:pt>
                      <c:pt idx="105">
                        <c:v>8.8770000000000012E-3</c:v>
                      </c:pt>
                      <c:pt idx="106">
                        <c:v>8.9595000000000004E-3</c:v>
                      </c:pt>
                      <c:pt idx="107">
                        <c:v>9.050250000000001E-3</c:v>
                      </c:pt>
                      <c:pt idx="108">
                        <c:v>9.1327500000000002E-3</c:v>
                      </c:pt>
                      <c:pt idx="109">
                        <c:v>9.2152500000000012E-3</c:v>
                      </c:pt>
                      <c:pt idx="110">
                        <c:v>9.2977500000000005E-3</c:v>
                      </c:pt>
                      <c:pt idx="111">
                        <c:v>9.388500000000001E-3</c:v>
                      </c:pt>
                      <c:pt idx="112">
                        <c:v>9.471000000000002E-3</c:v>
                      </c:pt>
                      <c:pt idx="113">
                        <c:v>9.5535000000000012E-3</c:v>
                      </c:pt>
                      <c:pt idx="114">
                        <c:v>9.6360000000000022E-3</c:v>
                      </c:pt>
                      <c:pt idx="115">
                        <c:v>9.726750000000001E-3</c:v>
                      </c:pt>
                      <c:pt idx="116">
                        <c:v>9.809250000000002E-3</c:v>
                      </c:pt>
                      <c:pt idx="117">
                        <c:v>9.891750000000003E-3</c:v>
                      </c:pt>
                      <c:pt idx="118">
                        <c:v>9.9825000000000001E-3</c:v>
                      </c:pt>
                      <c:pt idx="119">
                        <c:v>1.0065000000000001E-2</c:v>
                      </c:pt>
                      <c:pt idx="120">
                        <c:v>1.01475E-2</c:v>
                      </c:pt>
                      <c:pt idx="121">
                        <c:v>1.023E-2</c:v>
                      </c:pt>
                      <c:pt idx="122">
                        <c:v>1.03125E-2</c:v>
                      </c:pt>
                      <c:pt idx="123">
                        <c:v>1.0403250000000001E-2</c:v>
                      </c:pt>
                      <c:pt idx="124">
                        <c:v>1.0485750000000002E-2</c:v>
                      </c:pt>
                      <c:pt idx="125">
                        <c:v>1.0568250000000001E-2</c:v>
                      </c:pt>
                      <c:pt idx="126">
                        <c:v>1.0650750000000002E-2</c:v>
                      </c:pt>
                      <c:pt idx="127">
                        <c:v>1.0741500000000001E-2</c:v>
                      </c:pt>
                      <c:pt idx="128">
                        <c:v>1.0824E-2</c:v>
                      </c:pt>
                      <c:pt idx="129">
                        <c:v>1.0906500000000001E-2</c:v>
                      </c:pt>
                      <c:pt idx="130">
                        <c:v>1.0989000000000002E-2</c:v>
                      </c:pt>
                      <c:pt idx="131">
                        <c:v>1.1079750000000001E-2</c:v>
                      </c:pt>
                      <c:pt idx="132">
                        <c:v>1.1162250000000002E-2</c:v>
                      </c:pt>
                      <c:pt idx="133">
                        <c:v>1.1244750000000001E-2</c:v>
                      </c:pt>
                      <c:pt idx="134">
                        <c:v>1.1327250000000001E-2</c:v>
                      </c:pt>
                      <c:pt idx="135">
                        <c:v>1.1418000000000001E-2</c:v>
                      </c:pt>
                      <c:pt idx="136">
                        <c:v>1.1500500000000002E-2</c:v>
                      </c:pt>
                      <c:pt idx="137">
                        <c:v>1.1583000000000003E-2</c:v>
                      </c:pt>
                      <c:pt idx="138">
                        <c:v>1.1665500000000004E-2</c:v>
                      </c:pt>
                      <c:pt idx="139">
                        <c:v>1.1756250000000001E-2</c:v>
                      </c:pt>
                      <c:pt idx="140">
                        <c:v>1.183875E-2</c:v>
                      </c:pt>
                      <c:pt idx="141">
                        <c:v>1.1921250000000001E-2</c:v>
                      </c:pt>
                      <c:pt idx="142">
                        <c:v>1.2003750000000002E-2</c:v>
                      </c:pt>
                      <c:pt idx="143">
                        <c:v>1.2094499999999999E-2</c:v>
                      </c:pt>
                      <c:pt idx="144">
                        <c:v>1.2177E-2</c:v>
                      </c:pt>
                      <c:pt idx="145">
                        <c:v>1.2259500000000001E-2</c:v>
                      </c:pt>
                      <c:pt idx="146">
                        <c:v>1.2341999999999999E-2</c:v>
                      </c:pt>
                      <c:pt idx="147">
                        <c:v>1.2432750000000003E-2</c:v>
                      </c:pt>
                      <c:pt idx="148">
                        <c:v>1.2515250000000002E-2</c:v>
                      </c:pt>
                      <c:pt idx="149">
                        <c:v>1.2597750000000003E-2</c:v>
                      </c:pt>
                      <c:pt idx="150">
                        <c:v>1.2680250000000002E-2</c:v>
                      </c:pt>
                      <c:pt idx="151">
                        <c:v>1.2771000000000001E-2</c:v>
                      </c:pt>
                      <c:pt idx="152">
                        <c:v>1.2853500000000002E-2</c:v>
                      </c:pt>
                      <c:pt idx="153">
                        <c:v>1.2936000000000003E-2</c:v>
                      </c:pt>
                      <c:pt idx="154">
                        <c:v>1.3018500000000002E-2</c:v>
                      </c:pt>
                      <c:pt idx="155">
                        <c:v>1.3109249999999999E-2</c:v>
                      </c:pt>
                      <c:pt idx="156">
                        <c:v>1.319175E-2</c:v>
                      </c:pt>
                      <c:pt idx="157">
                        <c:v>1.3274250000000001E-2</c:v>
                      </c:pt>
                      <c:pt idx="158">
                        <c:v>1.3356750000000002E-2</c:v>
                      </c:pt>
                      <c:pt idx="159">
                        <c:v>1.3447500000000003E-2</c:v>
                      </c:pt>
                      <c:pt idx="160">
                        <c:v>1.353E-2</c:v>
                      </c:pt>
                      <c:pt idx="161">
                        <c:v>1.3612500000000001E-2</c:v>
                      </c:pt>
                      <c:pt idx="162">
                        <c:v>1.3695000000000002E-2</c:v>
                      </c:pt>
                      <c:pt idx="163">
                        <c:v>1.3785750000000001E-2</c:v>
                      </c:pt>
                      <c:pt idx="164">
                        <c:v>1.3868250000000002E-2</c:v>
                      </c:pt>
                      <c:pt idx="165">
                        <c:v>1.3950750000000003E-2</c:v>
                      </c:pt>
                      <c:pt idx="166">
                        <c:v>1.4033250000000002E-2</c:v>
                      </c:pt>
                      <c:pt idx="167">
                        <c:v>1.4124000000000001E-2</c:v>
                      </c:pt>
                      <c:pt idx="168">
                        <c:v>1.4206500000000002E-2</c:v>
                      </c:pt>
                      <c:pt idx="169">
                        <c:v>1.4289000000000001E-2</c:v>
                      </c:pt>
                      <c:pt idx="170">
                        <c:v>1.4371500000000002E-2</c:v>
                      </c:pt>
                      <c:pt idx="171">
                        <c:v>1.4462250000000003E-2</c:v>
                      </c:pt>
                      <c:pt idx="172">
                        <c:v>1.4544750000000002E-2</c:v>
                      </c:pt>
                      <c:pt idx="173">
                        <c:v>1.4627250000000003E-2</c:v>
                      </c:pt>
                      <c:pt idx="174">
                        <c:v>1.4718000000000002E-2</c:v>
                      </c:pt>
                      <c:pt idx="175">
                        <c:v>1.4800500000000001E-2</c:v>
                      </c:pt>
                      <c:pt idx="176">
                        <c:v>1.4883000000000002E-2</c:v>
                      </c:pt>
                      <c:pt idx="177">
                        <c:v>1.4965500000000003E-2</c:v>
                      </c:pt>
                      <c:pt idx="178">
                        <c:v>1.5048000000000001E-2</c:v>
                      </c:pt>
                      <c:pt idx="179">
                        <c:v>1.5138750000000001E-2</c:v>
                      </c:pt>
                      <c:pt idx="180">
                        <c:v>1.5221250000000002E-2</c:v>
                      </c:pt>
                      <c:pt idx="181">
                        <c:v>1.530375E-2</c:v>
                      </c:pt>
                      <c:pt idx="182">
                        <c:v>1.5394500000000004E-2</c:v>
                      </c:pt>
                      <c:pt idx="183">
                        <c:v>1.5477000000000001E-2</c:v>
                      </c:pt>
                      <c:pt idx="184">
                        <c:v>1.5559500000000002E-2</c:v>
                      </c:pt>
                      <c:pt idx="185">
                        <c:v>1.5642000000000003E-2</c:v>
                      </c:pt>
                      <c:pt idx="186">
                        <c:v>1.5724500000000002E-2</c:v>
                      </c:pt>
                      <c:pt idx="187">
                        <c:v>1.5782250000000001E-2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'S6(water)(DMTA)'!$F$7:$F$194</c15:sqref>
                        </c15:formulaRef>
                      </c:ext>
                    </c:extLst>
                    <c:numCache>
                      <c:formatCode>General</c:formatCode>
                      <c:ptCount val="188"/>
                      <c:pt idx="0">
                        <c:v>0.39787014218515798</c:v>
                      </c:pt>
                      <c:pt idx="1">
                        <c:v>1.223936423459639</c:v>
                      </c:pt>
                      <c:pt idx="2">
                        <c:v>2.7599246270934454</c:v>
                      </c:pt>
                      <c:pt idx="3">
                        <c:v>2.9835280436283034</c:v>
                      </c:pt>
                      <c:pt idx="4">
                        <c:v>4.4501965354386703</c:v>
                      </c:pt>
                      <c:pt idx="5">
                        <c:v>5.8587089828682348</c:v>
                      </c:pt>
                      <c:pt idx="6">
                        <c:v>6.6732303876084051</c:v>
                      </c:pt>
                      <c:pt idx="7">
                        <c:v>7.6975453639563183</c:v>
                      </c:pt>
                      <c:pt idx="8">
                        <c:v>9.8348077604248871</c:v>
                      </c:pt>
                      <c:pt idx="9">
                        <c:v>10.245820646955268</c:v>
                      </c:pt>
                      <c:pt idx="10">
                        <c:v>11.968535426219308</c:v>
                      </c:pt>
                      <c:pt idx="11">
                        <c:v>12.873657076026076</c:v>
                      </c:pt>
                      <c:pt idx="12">
                        <c:v>14.074217106934459</c:v>
                      </c:pt>
                      <c:pt idx="13">
                        <c:v>15.211171233349779</c:v>
                      </c:pt>
                      <c:pt idx="14">
                        <c:v>16.491607613296974</c:v>
                      </c:pt>
                      <c:pt idx="15">
                        <c:v>17.918192809758938</c:v>
                      </c:pt>
                      <c:pt idx="16">
                        <c:v>19.170811593862261</c:v>
                      </c:pt>
                      <c:pt idx="17">
                        <c:v>20.299108094470025</c:v>
                      </c:pt>
                      <c:pt idx="18">
                        <c:v>21.645407817890412</c:v>
                      </c:pt>
                      <c:pt idx="19">
                        <c:v>22.86730088568012</c:v>
                      </c:pt>
                      <c:pt idx="20">
                        <c:v>24.103002994778688</c:v>
                      </c:pt>
                      <c:pt idx="21">
                        <c:v>24.659616193634829</c:v>
                      </c:pt>
                      <c:pt idx="22">
                        <c:v>25.958669377561861</c:v>
                      </c:pt>
                      <c:pt idx="23">
                        <c:v>28.038614660575327</c:v>
                      </c:pt>
                      <c:pt idx="24">
                        <c:v>28.72478727894951</c:v>
                      </c:pt>
                      <c:pt idx="25">
                        <c:v>30.117433789748109</c:v>
                      </c:pt>
                      <c:pt idx="26">
                        <c:v>31.454809451506534</c:v>
                      </c:pt>
                      <c:pt idx="27">
                        <c:v>33.048642563014987</c:v>
                      </c:pt>
                      <c:pt idx="28">
                        <c:v>33.610456232004893</c:v>
                      </c:pt>
                      <c:pt idx="29">
                        <c:v>35.295328202655476</c:v>
                      </c:pt>
                      <c:pt idx="30">
                        <c:v>36.924930221062446</c:v>
                      </c:pt>
                      <c:pt idx="31">
                        <c:v>37.759684847083399</c:v>
                      </c:pt>
                      <c:pt idx="32">
                        <c:v>38.895277554984808</c:v>
                      </c:pt>
                      <c:pt idx="33">
                        <c:v>39.876324336542318</c:v>
                      </c:pt>
                      <c:pt idx="34">
                        <c:v>41.916780892599562</c:v>
                      </c:pt>
                      <c:pt idx="35">
                        <c:v>41.672685166582561</c:v>
                      </c:pt>
                      <c:pt idx="36">
                        <c:v>44.515842019701203</c:v>
                      </c:pt>
                      <c:pt idx="37">
                        <c:v>44.909136872936621</c:v>
                      </c:pt>
                      <c:pt idx="38">
                        <c:v>46.34245308046237</c:v>
                      </c:pt>
                      <c:pt idx="39">
                        <c:v>47.41975502619588</c:v>
                      </c:pt>
                      <c:pt idx="40">
                        <c:v>48.864038542426677</c:v>
                      </c:pt>
                      <c:pt idx="41">
                        <c:v>50.195192822883122</c:v>
                      </c:pt>
                      <c:pt idx="42">
                        <c:v>51.27806893150867</c:v>
                      </c:pt>
                      <c:pt idx="43">
                        <c:v>52.609066011603488</c:v>
                      </c:pt>
                      <c:pt idx="44">
                        <c:v>53.642270730360636</c:v>
                      </c:pt>
                      <c:pt idx="45">
                        <c:v>54.90164291880599</c:v>
                      </c:pt>
                      <c:pt idx="46">
                        <c:v>56.218925465023389</c:v>
                      </c:pt>
                      <c:pt idx="47">
                        <c:v>57.434040840522783</c:v>
                      </c:pt>
                      <c:pt idx="48">
                        <c:v>58.938855971745319</c:v>
                      </c:pt>
                      <c:pt idx="49">
                        <c:v>60.02720737288832</c:v>
                      </c:pt>
                      <c:pt idx="50">
                        <c:v>61.272767596718815</c:v>
                      </c:pt>
                      <c:pt idx="51">
                        <c:v>62.61475892769942</c:v>
                      </c:pt>
                      <c:pt idx="52">
                        <c:v>63.868605934351734</c:v>
                      </c:pt>
                      <c:pt idx="53">
                        <c:v>64.615029715730529</c:v>
                      </c:pt>
                      <c:pt idx="54">
                        <c:v>65.565554321955361</c:v>
                      </c:pt>
                      <c:pt idx="55">
                        <c:v>67.111683352542215</c:v>
                      </c:pt>
                      <c:pt idx="56">
                        <c:v>67.990553937721728</c:v>
                      </c:pt>
                      <c:pt idx="57">
                        <c:v>68.524748781955552</c:v>
                      </c:pt>
                      <c:pt idx="58">
                        <c:v>69.475383162365816</c:v>
                      </c:pt>
                      <c:pt idx="59">
                        <c:v>71.209135989729361</c:v>
                      </c:pt>
                      <c:pt idx="60">
                        <c:v>72.195682552359301</c:v>
                      </c:pt>
                      <c:pt idx="61">
                        <c:v>73.791681416029036</c:v>
                      </c:pt>
                      <c:pt idx="62">
                        <c:v>74.375701635591639</c:v>
                      </c:pt>
                      <c:pt idx="63">
                        <c:v>75.235469039734866</c:v>
                      </c:pt>
                      <c:pt idx="64">
                        <c:v>76.13669852705155</c:v>
                      </c:pt>
                      <c:pt idx="65">
                        <c:v>77.200665011377964</c:v>
                      </c:pt>
                      <c:pt idx="66">
                        <c:v>78.132321182053758</c:v>
                      </c:pt>
                      <c:pt idx="67">
                        <c:v>78.961975030328389</c:v>
                      </c:pt>
                      <c:pt idx="68">
                        <c:v>79.924072390152602</c:v>
                      </c:pt>
                      <c:pt idx="69">
                        <c:v>80.610482332578641</c:v>
                      </c:pt>
                      <c:pt idx="70">
                        <c:v>81.374157836824935</c:v>
                      </c:pt>
                      <c:pt idx="71">
                        <c:v>83.375968519851213</c:v>
                      </c:pt>
                      <c:pt idx="72">
                        <c:v>84.026716442080314</c:v>
                      </c:pt>
                      <c:pt idx="73">
                        <c:v>85.32276361711483</c:v>
                      </c:pt>
                      <c:pt idx="74">
                        <c:v>85.631720916820811</c:v>
                      </c:pt>
                      <c:pt idx="75">
                        <c:v>86.679757199878111</c:v>
                      </c:pt>
                      <c:pt idx="76">
                        <c:v>87.794026525724917</c:v>
                      </c:pt>
                      <c:pt idx="77">
                        <c:v>88.891824792832381</c:v>
                      </c:pt>
                      <c:pt idx="78">
                        <c:v>90.122057113138752</c:v>
                      </c:pt>
                      <c:pt idx="79">
                        <c:v>91.090461370262929</c:v>
                      </c:pt>
                      <c:pt idx="80">
                        <c:v>91.863118426047834</c:v>
                      </c:pt>
                      <c:pt idx="81">
                        <c:v>92.715822418651655</c:v>
                      </c:pt>
                      <c:pt idx="82">
                        <c:v>93.940875415622315</c:v>
                      </c:pt>
                      <c:pt idx="83">
                        <c:v>94.711105270262024</c:v>
                      </c:pt>
                      <c:pt idx="84">
                        <c:v>95.445495658320354</c:v>
                      </c:pt>
                      <c:pt idx="85">
                        <c:v>96.022787992994012</c:v>
                      </c:pt>
                      <c:pt idx="86">
                        <c:v>97.358515686197265</c:v>
                      </c:pt>
                      <c:pt idx="87">
                        <c:v>98.768920712327528</c:v>
                      </c:pt>
                      <c:pt idx="88">
                        <c:v>99.779457235305372</c:v>
                      </c:pt>
                      <c:pt idx="89">
                        <c:v>100.721150675228</c:v>
                      </c:pt>
                      <c:pt idx="90">
                        <c:v>101.19412178992013</c:v>
                      </c:pt>
                      <c:pt idx="91">
                        <c:v>101.64251401071155</c:v>
                      </c:pt>
                      <c:pt idx="92">
                        <c:v>103.32362030937463</c:v>
                      </c:pt>
                      <c:pt idx="93">
                        <c:v>104.0975031165861</c:v>
                      </c:pt>
                      <c:pt idx="94">
                        <c:v>104.91837497893451</c:v>
                      </c:pt>
                      <c:pt idx="95">
                        <c:v>105.83331726686882</c:v>
                      </c:pt>
                      <c:pt idx="96">
                        <c:v>107.08743277400035</c:v>
                      </c:pt>
                      <c:pt idx="97">
                        <c:v>107.74040594406479</c:v>
                      </c:pt>
                      <c:pt idx="98">
                        <c:v>109.14646709822068</c:v>
                      </c:pt>
                      <c:pt idx="99">
                        <c:v>110.23570361763196</c:v>
                      </c:pt>
                      <c:pt idx="100">
                        <c:v>111.647567276347</c:v>
                      </c:pt>
                      <c:pt idx="101">
                        <c:v>112.04725920719976</c:v>
                      </c:pt>
                      <c:pt idx="102">
                        <c:v>112.66221019681655</c:v>
                      </c:pt>
                      <c:pt idx="103">
                        <c:v>114.29267437648129</c:v>
                      </c:pt>
                      <c:pt idx="104">
                        <c:v>114.36721029877192</c:v>
                      </c:pt>
                      <c:pt idx="105">
                        <c:v>115.13976953670412</c:v>
                      </c:pt>
                      <c:pt idx="106">
                        <c:v>116.72903119464468</c:v>
                      </c:pt>
                      <c:pt idx="107">
                        <c:v>117.61529706839815</c:v>
                      </c:pt>
                      <c:pt idx="108">
                        <c:v>118.57587912053475</c:v>
                      </c:pt>
                      <c:pt idx="109">
                        <c:v>119.59178278075468</c:v>
                      </c:pt>
                      <c:pt idx="110">
                        <c:v>120.75406272465044</c:v>
                      </c:pt>
                      <c:pt idx="111">
                        <c:v>121.58026033225929</c:v>
                      </c:pt>
                      <c:pt idx="112">
                        <c:v>122.82563963271062</c:v>
                      </c:pt>
                      <c:pt idx="113">
                        <c:v>123.13855064731722</c:v>
                      </c:pt>
                      <c:pt idx="114">
                        <c:v>124.87816952207874</c:v>
                      </c:pt>
                      <c:pt idx="115">
                        <c:v>126.08584048634005</c:v>
                      </c:pt>
                      <c:pt idx="116">
                        <c:v>127.06699411789288</c:v>
                      </c:pt>
                      <c:pt idx="117">
                        <c:v>127.70611195090005</c:v>
                      </c:pt>
                      <c:pt idx="118">
                        <c:v>129.19859765683495</c:v>
                      </c:pt>
                      <c:pt idx="119">
                        <c:v>130.13334627393689</c:v>
                      </c:pt>
                      <c:pt idx="120">
                        <c:v>131.14829973118896</c:v>
                      </c:pt>
                      <c:pt idx="121">
                        <c:v>132.05302399912171</c:v>
                      </c:pt>
                      <c:pt idx="122">
                        <c:v>133.19253124696647</c:v>
                      </c:pt>
                      <c:pt idx="123">
                        <c:v>134.1450577363247</c:v>
                      </c:pt>
                      <c:pt idx="124">
                        <c:v>135.108284438867</c:v>
                      </c:pt>
                      <c:pt idx="125">
                        <c:v>136.13794243814175</c:v>
                      </c:pt>
                      <c:pt idx="126">
                        <c:v>136.65154766132022</c:v>
                      </c:pt>
                      <c:pt idx="127">
                        <c:v>138.15975860700877</c:v>
                      </c:pt>
                      <c:pt idx="128">
                        <c:v>138.90010301079022</c:v>
                      </c:pt>
                      <c:pt idx="129">
                        <c:v>139.89462797139458</c:v>
                      </c:pt>
                      <c:pt idx="130">
                        <c:v>141.05501298301846</c:v>
                      </c:pt>
                      <c:pt idx="131">
                        <c:v>142.07267187936262</c:v>
                      </c:pt>
                      <c:pt idx="132">
                        <c:v>142.943541720236</c:v>
                      </c:pt>
                      <c:pt idx="133">
                        <c:v>143.79250703050127</c:v>
                      </c:pt>
                      <c:pt idx="134">
                        <c:v>145.32931183254752</c:v>
                      </c:pt>
                      <c:pt idx="135">
                        <c:v>145.2818148657916</c:v>
                      </c:pt>
                      <c:pt idx="136">
                        <c:v>146.51802436921923</c:v>
                      </c:pt>
                      <c:pt idx="137">
                        <c:v>147.84008998910826</c:v>
                      </c:pt>
                      <c:pt idx="138">
                        <c:v>148.59338244141497</c:v>
                      </c:pt>
                      <c:pt idx="139">
                        <c:v>149.46641888217553</c:v>
                      </c:pt>
                      <c:pt idx="140">
                        <c:v>150.80576308310077</c:v>
                      </c:pt>
                      <c:pt idx="141">
                        <c:v>151.74753714559853</c:v>
                      </c:pt>
                      <c:pt idx="142">
                        <c:v>152.93817773437175</c:v>
                      </c:pt>
                      <c:pt idx="143">
                        <c:v>153.64086049091924</c:v>
                      </c:pt>
                      <c:pt idx="144">
                        <c:v>154.7711914154543</c:v>
                      </c:pt>
                      <c:pt idx="145">
                        <c:v>155.52319336452993</c:v>
                      </c:pt>
                      <c:pt idx="146">
                        <c:v>156.63187984469067</c:v>
                      </c:pt>
                      <c:pt idx="147">
                        <c:v>157.08674687819416</c:v>
                      </c:pt>
                      <c:pt idx="148">
                        <c:v>158.15168193941128</c:v>
                      </c:pt>
                      <c:pt idx="149">
                        <c:v>158.34069014187386</c:v>
                      </c:pt>
                      <c:pt idx="150">
                        <c:v>159.67417880731682</c:v>
                      </c:pt>
                      <c:pt idx="151">
                        <c:v>160.66062867755883</c:v>
                      </c:pt>
                      <c:pt idx="152">
                        <c:v>161.21786399979771</c:v>
                      </c:pt>
                      <c:pt idx="153">
                        <c:v>162.61573639629489</c:v>
                      </c:pt>
                      <c:pt idx="154">
                        <c:v>163.4664724724332</c:v>
                      </c:pt>
                      <c:pt idx="155">
                        <c:v>164.69453078077686</c:v>
                      </c:pt>
                      <c:pt idx="156">
                        <c:v>165.42963110810564</c:v>
                      </c:pt>
                      <c:pt idx="157">
                        <c:v>166.41383180463626</c:v>
                      </c:pt>
                      <c:pt idx="158">
                        <c:v>167.25724228637435</c:v>
                      </c:pt>
                      <c:pt idx="159">
                        <c:v>167.98862174041199</c:v>
                      </c:pt>
                      <c:pt idx="160">
                        <c:v>169.22251278019684</c:v>
                      </c:pt>
                      <c:pt idx="161">
                        <c:v>168.93532994129851</c:v>
                      </c:pt>
                      <c:pt idx="162">
                        <c:v>170.37717785090072</c:v>
                      </c:pt>
                      <c:pt idx="163">
                        <c:v>171.08466247894023</c:v>
                      </c:pt>
                      <c:pt idx="164">
                        <c:v>171.71372129732561</c:v>
                      </c:pt>
                      <c:pt idx="165">
                        <c:v>172.61415423683005</c:v>
                      </c:pt>
                      <c:pt idx="166">
                        <c:v>174.07380150987566</c:v>
                      </c:pt>
                      <c:pt idx="167">
                        <c:v>174.90688870197991</c:v>
                      </c:pt>
                      <c:pt idx="168">
                        <c:v>175.58951751196878</c:v>
                      </c:pt>
                      <c:pt idx="169">
                        <c:v>176.37755140631438</c:v>
                      </c:pt>
                      <c:pt idx="170">
                        <c:v>177.14922550708641</c:v>
                      </c:pt>
                      <c:pt idx="171">
                        <c:v>178.27683225573995</c:v>
                      </c:pt>
                      <c:pt idx="172">
                        <c:v>179.17362674135074</c:v>
                      </c:pt>
                      <c:pt idx="173">
                        <c:v>179.94333520544973</c:v>
                      </c:pt>
                      <c:pt idx="174">
                        <c:v>180.91407372636885</c:v>
                      </c:pt>
                      <c:pt idx="175">
                        <c:v>182.01661238022677</c:v>
                      </c:pt>
                      <c:pt idx="176">
                        <c:v>183.06684345032983</c:v>
                      </c:pt>
                      <c:pt idx="177">
                        <c:v>183.5247011898804</c:v>
                      </c:pt>
                      <c:pt idx="178">
                        <c:v>184.0076955718711</c:v>
                      </c:pt>
                      <c:pt idx="179">
                        <c:v>185.23478119974237</c:v>
                      </c:pt>
                      <c:pt idx="180">
                        <c:v>185.88449707708773</c:v>
                      </c:pt>
                      <c:pt idx="181">
                        <c:v>187.31018375596827</c:v>
                      </c:pt>
                      <c:pt idx="182">
                        <c:v>187.88446730811106</c:v>
                      </c:pt>
                      <c:pt idx="183">
                        <c:v>188.58210599468731</c:v>
                      </c:pt>
                      <c:pt idx="184">
                        <c:v>188.75347774806693</c:v>
                      </c:pt>
                      <c:pt idx="185">
                        <c:v>184.66257146795846</c:v>
                      </c:pt>
                      <c:pt idx="186">
                        <c:v>184.97249038202807</c:v>
                      </c:pt>
                      <c:pt idx="187">
                        <c:v>100.42354082026776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F2-4620-A51E-8081719344F0}"/>
                  </c:ext>
                </c:extLst>
              </c15:ser>
            </c15:filteredScatterSeries>
          </c:ext>
        </c:extLst>
      </c:scatterChart>
      <c:valAx>
        <c:axId val="22647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Strain (mm/mm)</a:t>
                </a:r>
              </a:p>
            </c:rich>
          </c:tx>
          <c:layout>
            <c:manualLayout>
              <c:xMode val="edge"/>
              <c:yMode val="edge"/>
              <c:x val="0.36080906400138968"/>
              <c:y val="0.89300118373585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73808"/>
        <c:crosses val="autoZero"/>
        <c:crossBetween val="midCat"/>
      </c:valAx>
      <c:valAx>
        <c:axId val="226473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Stress (MPa)</a:t>
                </a:r>
              </a:p>
            </c:rich>
          </c:tx>
          <c:layout>
            <c:manualLayout>
              <c:xMode val="edge"/>
              <c:yMode val="edge"/>
              <c:x val="3.4659590288164475E-2"/>
              <c:y val="0.37849746706658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73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66142038116872"/>
          <c:y val="0.12776055317727919"/>
          <c:w val="0.18527579251871595"/>
          <c:h val="0.65823829650585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07141964397307"/>
          <c:y val="0.16579943348665574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v>Al2O3_control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E3-4C2A-B15C-35AC4D2C76F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97E3-4C2A-B15C-35AC4D2C76F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97E3-4C2A-B15C-35AC4D2C76F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6-97E3-4C2A-B15C-35AC4D2C76F6}"/>
              </c:ext>
            </c:extLst>
          </c:dPt>
          <c:errBars>
            <c:errBarType val="both"/>
            <c:errValType val="cust"/>
            <c:noEndCap val="0"/>
            <c:plus>
              <c:numRef>
                <c:f>'[3]Comparison Graphs'!$P$44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plus>
            <c:minus>
              <c:numRef>
                <c:f>'[3]Comparison Graphs'!$P$44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'[3]Comparison Graphs'!$O$44</c:f>
              <c:numCache>
                <c:formatCode>General</c:formatCode>
                <c:ptCount val="1"/>
                <c:pt idx="0">
                  <c:v>228.26746567748756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E3-4C2A-B15C-35AC4D2C76F6}"/>
            </c:ext>
          </c:extLst>
        </c:ser>
        <c:ser>
          <c:idx val="1"/>
          <c:order val="1"/>
          <c:tx>
            <c:v>Al2O3_aged</c:v>
          </c:tx>
          <c:invertIfNegative val="0"/>
          <c:errBars>
            <c:errBarType val="both"/>
            <c:errValType val="cust"/>
            <c:noEndCap val="0"/>
            <c:plus>
              <c:numRef>
                <c:f>'[3]Comparison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plus>
            <c:minus>
              <c:numRef>
                <c:f>'[3]Comparison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'[3]Comparison Graphs'!$S$44</c:f>
              <c:numCache>
                <c:formatCode>General</c:formatCode>
                <c:ptCount val="1"/>
                <c:pt idx="0">
                  <c:v>126.74287199859467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3-4C2A-B15C-35AC4D2C76F6}"/>
            </c:ext>
          </c:extLst>
        </c:ser>
        <c:ser>
          <c:idx val="4"/>
          <c:order val="2"/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97E3-4C2A-B15C-35AC4D2C76F6}"/>
            </c:ext>
          </c:extLst>
        </c:ser>
        <c:ser>
          <c:idx val="2"/>
          <c:order val="3"/>
          <c:tx>
            <c:v>CNT-Al2O3_control</c:v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'Comparison Graphs'!$P$43</c:f>
                <c:numCache>
                  <c:formatCode>General</c:formatCode>
                  <c:ptCount val="1"/>
                  <c:pt idx="0">
                    <c:v>30.175112539243937</c:v>
                  </c:pt>
                </c:numCache>
              </c:numRef>
            </c:plus>
            <c:minus>
              <c:numRef>
                <c:f>'Comparison Graphs'!$P$43</c:f>
                <c:numCache>
                  <c:formatCode>General</c:formatCode>
                  <c:ptCount val="1"/>
                  <c:pt idx="0">
                    <c:v>30.175112539243937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Graphs'!$O$43</c:f>
              <c:numCache>
                <c:formatCode>General</c:formatCode>
                <c:ptCount val="1"/>
                <c:pt idx="0">
                  <c:v>195.50835949945483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E3-4C2A-B15C-35AC4D2C76F6}"/>
            </c:ext>
          </c:extLst>
        </c:ser>
        <c:ser>
          <c:idx val="3"/>
          <c:order val="4"/>
          <c:tx>
            <c:v>CNT-Al2O3_aged</c:v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Graphs'!$V$42</c:f>
                <c:numCache>
                  <c:formatCode>General</c:formatCode>
                  <c:ptCount val="1"/>
                  <c:pt idx="0">
                    <c:v>33.22443069675311</c:v>
                  </c:pt>
                </c:numCache>
              </c:numRef>
            </c:plus>
            <c:minus>
              <c:numRef>
                <c:f>'Comparison Graphs'!$V$42</c:f>
                <c:numCache>
                  <c:formatCode>General</c:formatCode>
                  <c:ptCount val="1"/>
                  <c:pt idx="0">
                    <c:v>33.22443069675311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Graphs'!$U$42</c:f>
              <c:numCache>
                <c:formatCode>General</c:formatCode>
                <c:ptCount val="1"/>
                <c:pt idx="0">
                  <c:v>178.33977449702323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E3-4C2A-B15C-35AC4D2C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54288"/>
        <c:axId val="431045584"/>
      </c:barChart>
      <c:catAx>
        <c:axId val="42795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31045584"/>
        <c:crosses val="autoZero"/>
        <c:auto val="1"/>
        <c:lblAlgn val="ctr"/>
        <c:lblOffset val="100"/>
        <c:noMultiLvlLbl val="0"/>
      </c:catAx>
      <c:valAx>
        <c:axId val="431045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Flexural Strength (MPa)</a:t>
                </a:r>
              </a:p>
            </c:rich>
          </c:tx>
          <c:layout>
            <c:manualLayout>
              <c:xMode val="edge"/>
              <c:yMode val="edge"/>
              <c:x val="3.8915706965200782E-2"/>
              <c:y val="0.2756130038200670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42795428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2366747013766139"/>
          <c:y val="2.7236506327798136E-2"/>
          <c:w val="0.63109796989662004"/>
          <c:h val="0.138470206075725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'S2'!$D$7:$D$978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9.0000000000000011E-3</c:v>
                </c:pt>
                <c:pt idx="32">
                  <c:v>1.8000000000000002E-2</c:v>
                </c:pt>
                <c:pt idx="33">
                  <c:v>2.7E-2</c:v>
                </c:pt>
                <c:pt idx="34">
                  <c:v>3.7000000000000005E-2</c:v>
                </c:pt>
                <c:pt idx="35">
                  <c:v>4.5999999999999999E-2</c:v>
                </c:pt>
                <c:pt idx="36">
                  <c:v>5.5000000000000007E-2</c:v>
                </c:pt>
                <c:pt idx="37">
                  <c:v>6.4000000000000001E-2</c:v>
                </c:pt>
                <c:pt idx="38">
                  <c:v>7.2999999999999995E-2</c:v>
                </c:pt>
                <c:pt idx="39">
                  <c:v>8.3000000000000004E-2</c:v>
                </c:pt>
                <c:pt idx="40">
                  <c:v>9.1999999999999998E-2</c:v>
                </c:pt>
                <c:pt idx="41">
                  <c:v>0.10100000000000001</c:v>
                </c:pt>
                <c:pt idx="42">
                  <c:v>0.11</c:v>
                </c:pt>
                <c:pt idx="43">
                  <c:v>0.11900000000000001</c:v>
                </c:pt>
                <c:pt idx="44">
                  <c:v>0.128</c:v>
                </c:pt>
                <c:pt idx="45">
                  <c:v>0.13799999999999998</c:v>
                </c:pt>
                <c:pt idx="46">
                  <c:v>0.14699999999999999</c:v>
                </c:pt>
                <c:pt idx="47">
                  <c:v>0.156</c:v>
                </c:pt>
                <c:pt idx="48">
                  <c:v>0.16499999999999998</c:v>
                </c:pt>
                <c:pt idx="49">
                  <c:v>0.17399999999999999</c:v>
                </c:pt>
                <c:pt idx="50">
                  <c:v>0.183</c:v>
                </c:pt>
                <c:pt idx="51">
                  <c:v>0.19199999999999998</c:v>
                </c:pt>
                <c:pt idx="52">
                  <c:v>0.20199999999999999</c:v>
                </c:pt>
                <c:pt idx="53">
                  <c:v>0.21099999999999999</c:v>
                </c:pt>
                <c:pt idx="54">
                  <c:v>0.22</c:v>
                </c:pt>
                <c:pt idx="55">
                  <c:v>0.22899999999999998</c:v>
                </c:pt>
                <c:pt idx="56">
                  <c:v>0.23799999999999999</c:v>
                </c:pt>
                <c:pt idx="57">
                  <c:v>0.248</c:v>
                </c:pt>
                <c:pt idx="58">
                  <c:v>0.25700000000000001</c:v>
                </c:pt>
                <c:pt idx="59">
                  <c:v>0.26600000000000001</c:v>
                </c:pt>
                <c:pt idx="60">
                  <c:v>0.27500000000000002</c:v>
                </c:pt>
                <c:pt idx="61">
                  <c:v>0.28400000000000003</c:v>
                </c:pt>
                <c:pt idx="62">
                  <c:v>0.29300000000000004</c:v>
                </c:pt>
                <c:pt idx="63">
                  <c:v>0.30299999999999999</c:v>
                </c:pt>
                <c:pt idx="64">
                  <c:v>0.312</c:v>
                </c:pt>
                <c:pt idx="65">
                  <c:v>0.32100000000000001</c:v>
                </c:pt>
                <c:pt idx="66">
                  <c:v>0.33</c:v>
                </c:pt>
                <c:pt idx="67">
                  <c:v>0.33900000000000002</c:v>
                </c:pt>
                <c:pt idx="68">
                  <c:v>0.34800000000000003</c:v>
                </c:pt>
                <c:pt idx="69">
                  <c:v>0.35700000000000004</c:v>
                </c:pt>
                <c:pt idx="70">
                  <c:v>0.36699999999999999</c:v>
                </c:pt>
                <c:pt idx="71">
                  <c:v>0.376</c:v>
                </c:pt>
                <c:pt idx="72">
                  <c:v>0.38500000000000001</c:v>
                </c:pt>
                <c:pt idx="73">
                  <c:v>0.39400000000000002</c:v>
                </c:pt>
                <c:pt idx="74">
                  <c:v>0.40300000000000002</c:v>
                </c:pt>
                <c:pt idx="75">
                  <c:v>0.41300000000000003</c:v>
                </c:pt>
                <c:pt idx="76">
                  <c:v>0.42200000000000004</c:v>
                </c:pt>
                <c:pt idx="77">
                  <c:v>0.43099999999999999</c:v>
                </c:pt>
                <c:pt idx="78">
                  <c:v>0.44</c:v>
                </c:pt>
                <c:pt idx="79">
                  <c:v>0.44900000000000001</c:v>
                </c:pt>
                <c:pt idx="80">
                  <c:v>0.45800000000000002</c:v>
                </c:pt>
                <c:pt idx="81">
                  <c:v>0.46800000000000003</c:v>
                </c:pt>
                <c:pt idx="82">
                  <c:v>0.47700000000000004</c:v>
                </c:pt>
                <c:pt idx="83">
                  <c:v>0.48600000000000004</c:v>
                </c:pt>
                <c:pt idx="84">
                  <c:v>0.495</c:v>
                </c:pt>
                <c:pt idx="85">
                  <c:v>0.504</c:v>
                </c:pt>
                <c:pt idx="86">
                  <c:v>0.51300000000000001</c:v>
                </c:pt>
                <c:pt idx="87">
                  <c:v>0.52200000000000002</c:v>
                </c:pt>
                <c:pt idx="88">
                  <c:v>0.53200000000000003</c:v>
                </c:pt>
                <c:pt idx="89">
                  <c:v>0.54100000000000004</c:v>
                </c:pt>
                <c:pt idx="90">
                  <c:v>0.55000000000000004</c:v>
                </c:pt>
                <c:pt idx="91">
                  <c:v>0.55900000000000005</c:v>
                </c:pt>
                <c:pt idx="92">
                  <c:v>0.56800000000000006</c:v>
                </c:pt>
                <c:pt idx="93">
                  <c:v>0.57800000000000007</c:v>
                </c:pt>
                <c:pt idx="94">
                  <c:v>0.58699999999999997</c:v>
                </c:pt>
                <c:pt idx="95">
                  <c:v>0.59599999999999997</c:v>
                </c:pt>
                <c:pt idx="96">
                  <c:v>0.60499999999999998</c:v>
                </c:pt>
                <c:pt idx="97">
                  <c:v>0.61399999999999999</c:v>
                </c:pt>
                <c:pt idx="98">
                  <c:v>0.623</c:v>
                </c:pt>
                <c:pt idx="99">
                  <c:v>0.63300000000000001</c:v>
                </c:pt>
                <c:pt idx="100">
                  <c:v>0.64200000000000002</c:v>
                </c:pt>
                <c:pt idx="101">
                  <c:v>0.65100000000000002</c:v>
                </c:pt>
                <c:pt idx="102">
                  <c:v>0.66</c:v>
                </c:pt>
                <c:pt idx="103">
                  <c:v>0.66900000000000004</c:v>
                </c:pt>
                <c:pt idx="104">
                  <c:v>0.67800000000000005</c:v>
                </c:pt>
                <c:pt idx="105">
                  <c:v>0.68800000000000006</c:v>
                </c:pt>
                <c:pt idx="106">
                  <c:v>0.69700000000000006</c:v>
                </c:pt>
                <c:pt idx="107">
                  <c:v>0.70600000000000007</c:v>
                </c:pt>
                <c:pt idx="108">
                  <c:v>0.71499999999999997</c:v>
                </c:pt>
                <c:pt idx="109">
                  <c:v>0.72399999999999998</c:v>
                </c:pt>
                <c:pt idx="110">
                  <c:v>0.73299999999999998</c:v>
                </c:pt>
                <c:pt idx="111">
                  <c:v>0.74299999999999999</c:v>
                </c:pt>
                <c:pt idx="112">
                  <c:v>0.752</c:v>
                </c:pt>
                <c:pt idx="113">
                  <c:v>0.76100000000000001</c:v>
                </c:pt>
                <c:pt idx="114">
                  <c:v>0.77</c:v>
                </c:pt>
                <c:pt idx="115">
                  <c:v>0.77900000000000003</c:v>
                </c:pt>
                <c:pt idx="116">
                  <c:v>0.78800000000000003</c:v>
                </c:pt>
                <c:pt idx="117">
                  <c:v>0.79700000000000004</c:v>
                </c:pt>
                <c:pt idx="118">
                  <c:v>0.80700000000000005</c:v>
                </c:pt>
                <c:pt idx="119">
                  <c:v>0.81600000000000006</c:v>
                </c:pt>
                <c:pt idx="120">
                  <c:v>0.82500000000000007</c:v>
                </c:pt>
                <c:pt idx="121">
                  <c:v>0.83399999999999996</c:v>
                </c:pt>
                <c:pt idx="122">
                  <c:v>0.84299999999999997</c:v>
                </c:pt>
                <c:pt idx="123">
                  <c:v>0.85299999999999998</c:v>
                </c:pt>
                <c:pt idx="124">
                  <c:v>0.86199999999999999</c:v>
                </c:pt>
                <c:pt idx="125">
                  <c:v>0.871</c:v>
                </c:pt>
                <c:pt idx="126">
                  <c:v>0.88</c:v>
                </c:pt>
                <c:pt idx="127">
                  <c:v>0.88900000000000001</c:v>
                </c:pt>
                <c:pt idx="128">
                  <c:v>0.89800000000000002</c:v>
                </c:pt>
                <c:pt idx="129">
                  <c:v>0.90800000000000003</c:v>
                </c:pt>
                <c:pt idx="130">
                  <c:v>0.91700000000000004</c:v>
                </c:pt>
                <c:pt idx="131">
                  <c:v>0.92600000000000005</c:v>
                </c:pt>
                <c:pt idx="132">
                  <c:v>0.93500000000000005</c:v>
                </c:pt>
                <c:pt idx="133">
                  <c:v>0.94400000000000006</c:v>
                </c:pt>
                <c:pt idx="134">
                  <c:v>0.95300000000000007</c:v>
                </c:pt>
                <c:pt idx="135">
                  <c:v>0.96299999999999997</c:v>
                </c:pt>
                <c:pt idx="136">
                  <c:v>0.97199999999999998</c:v>
                </c:pt>
                <c:pt idx="137">
                  <c:v>0.98099999999999998</c:v>
                </c:pt>
                <c:pt idx="138">
                  <c:v>0.99</c:v>
                </c:pt>
                <c:pt idx="139">
                  <c:v>0.999</c:v>
                </c:pt>
                <c:pt idx="140">
                  <c:v>1.008</c:v>
                </c:pt>
                <c:pt idx="141">
                  <c:v>1.018</c:v>
                </c:pt>
                <c:pt idx="142">
                  <c:v>1.0269999999999999</c:v>
                </c:pt>
                <c:pt idx="143">
                  <c:v>1.036</c:v>
                </c:pt>
                <c:pt idx="144">
                  <c:v>1.0449999999999999</c:v>
                </c:pt>
                <c:pt idx="145">
                  <c:v>1.054</c:v>
                </c:pt>
                <c:pt idx="146">
                  <c:v>1.0629999999999999</c:v>
                </c:pt>
                <c:pt idx="147">
                  <c:v>1.073</c:v>
                </c:pt>
                <c:pt idx="148">
                  <c:v>1.0820000000000001</c:v>
                </c:pt>
                <c:pt idx="149">
                  <c:v>1.091</c:v>
                </c:pt>
                <c:pt idx="150">
                  <c:v>1.1000000000000001</c:v>
                </c:pt>
                <c:pt idx="151">
                  <c:v>1.109</c:v>
                </c:pt>
                <c:pt idx="152">
                  <c:v>1.1180000000000001</c:v>
                </c:pt>
                <c:pt idx="153">
                  <c:v>1.127</c:v>
                </c:pt>
                <c:pt idx="154">
                  <c:v>1.137</c:v>
                </c:pt>
                <c:pt idx="155">
                  <c:v>1.1459999999999999</c:v>
                </c:pt>
                <c:pt idx="156">
                  <c:v>1.155</c:v>
                </c:pt>
                <c:pt idx="157">
                  <c:v>1.1639999999999999</c:v>
                </c:pt>
                <c:pt idx="158">
                  <c:v>1.173</c:v>
                </c:pt>
                <c:pt idx="159">
                  <c:v>1.1830000000000001</c:v>
                </c:pt>
                <c:pt idx="160">
                  <c:v>1.1919999999999999</c:v>
                </c:pt>
                <c:pt idx="161">
                  <c:v>1.2010000000000001</c:v>
                </c:pt>
                <c:pt idx="162">
                  <c:v>1.21</c:v>
                </c:pt>
                <c:pt idx="163">
                  <c:v>1.2190000000000001</c:v>
                </c:pt>
                <c:pt idx="164">
                  <c:v>1.228</c:v>
                </c:pt>
                <c:pt idx="165">
                  <c:v>1.238</c:v>
                </c:pt>
                <c:pt idx="166">
                  <c:v>1.2470000000000001</c:v>
                </c:pt>
                <c:pt idx="167">
                  <c:v>1.256</c:v>
                </c:pt>
                <c:pt idx="168">
                  <c:v>1.2650000000000001</c:v>
                </c:pt>
                <c:pt idx="169">
                  <c:v>1.274</c:v>
                </c:pt>
                <c:pt idx="170">
                  <c:v>1.2829999999999999</c:v>
                </c:pt>
                <c:pt idx="171">
                  <c:v>1.2929999999999999</c:v>
                </c:pt>
                <c:pt idx="172">
                  <c:v>1.302</c:v>
                </c:pt>
                <c:pt idx="173">
                  <c:v>1.3109999999999999</c:v>
                </c:pt>
                <c:pt idx="174">
                  <c:v>1.32</c:v>
                </c:pt>
                <c:pt idx="175">
                  <c:v>1.329</c:v>
                </c:pt>
                <c:pt idx="176">
                  <c:v>1.3380000000000001</c:v>
                </c:pt>
                <c:pt idx="177">
                  <c:v>1.3480000000000001</c:v>
                </c:pt>
                <c:pt idx="178">
                  <c:v>1.357</c:v>
                </c:pt>
                <c:pt idx="179">
                  <c:v>1.3660000000000001</c:v>
                </c:pt>
                <c:pt idx="180">
                  <c:v>1.375</c:v>
                </c:pt>
                <c:pt idx="181">
                  <c:v>1.3840000000000001</c:v>
                </c:pt>
                <c:pt idx="182">
                  <c:v>1.393</c:v>
                </c:pt>
                <c:pt idx="183">
                  <c:v>1.403</c:v>
                </c:pt>
                <c:pt idx="184">
                  <c:v>1.4119999999999999</c:v>
                </c:pt>
                <c:pt idx="185">
                  <c:v>1.421</c:v>
                </c:pt>
                <c:pt idx="186">
                  <c:v>1.43</c:v>
                </c:pt>
                <c:pt idx="187">
                  <c:v>1.4390000000000001</c:v>
                </c:pt>
                <c:pt idx="188">
                  <c:v>1.448</c:v>
                </c:pt>
                <c:pt idx="189">
                  <c:v>1.458</c:v>
                </c:pt>
                <c:pt idx="190">
                  <c:v>1.4670000000000001</c:v>
                </c:pt>
                <c:pt idx="191">
                  <c:v>1.476</c:v>
                </c:pt>
                <c:pt idx="192">
                  <c:v>1.4850000000000001</c:v>
                </c:pt>
                <c:pt idx="193">
                  <c:v>1.494</c:v>
                </c:pt>
                <c:pt idx="194">
                  <c:v>1.5030000000000001</c:v>
                </c:pt>
                <c:pt idx="195">
                  <c:v>1.5130000000000001</c:v>
                </c:pt>
                <c:pt idx="196">
                  <c:v>1.522</c:v>
                </c:pt>
                <c:pt idx="197">
                  <c:v>1.5309999999999999</c:v>
                </c:pt>
                <c:pt idx="198">
                  <c:v>1.54</c:v>
                </c:pt>
                <c:pt idx="199">
                  <c:v>1.5489999999999999</c:v>
                </c:pt>
                <c:pt idx="200">
                  <c:v>1.5580000000000001</c:v>
                </c:pt>
                <c:pt idx="201">
                  <c:v>1.5680000000000001</c:v>
                </c:pt>
                <c:pt idx="202">
                  <c:v>1.577</c:v>
                </c:pt>
                <c:pt idx="203">
                  <c:v>1.5860000000000001</c:v>
                </c:pt>
                <c:pt idx="204">
                  <c:v>1.595</c:v>
                </c:pt>
                <c:pt idx="205">
                  <c:v>1.6040000000000001</c:v>
                </c:pt>
                <c:pt idx="206">
                  <c:v>1.613</c:v>
                </c:pt>
                <c:pt idx="207">
                  <c:v>1.623</c:v>
                </c:pt>
                <c:pt idx="208">
                  <c:v>1.6320000000000001</c:v>
                </c:pt>
                <c:pt idx="209">
                  <c:v>1.641</c:v>
                </c:pt>
                <c:pt idx="210">
                  <c:v>1.65</c:v>
                </c:pt>
                <c:pt idx="211">
                  <c:v>1.659</c:v>
                </c:pt>
                <c:pt idx="212">
                  <c:v>1.6679999999999999</c:v>
                </c:pt>
                <c:pt idx="213">
                  <c:v>1.6779999999999999</c:v>
                </c:pt>
                <c:pt idx="214">
                  <c:v>1.6870000000000001</c:v>
                </c:pt>
                <c:pt idx="215">
                  <c:v>1.696</c:v>
                </c:pt>
                <c:pt idx="216">
                  <c:v>1.7050000000000001</c:v>
                </c:pt>
                <c:pt idx="217">
                  <c:v>1.714</c:v>
                </c:pt>
                <c:pt idx="218">
                  <c:v>1.7230000000000001</c:v>
                </c:pt>
                <c:pt idx="219">
                  <c:v>1.7330000000000001</c:v>
                </c:pt>
                <c:pt idx="220">
                  <c:v>1.742</c:v>
                </c:pt>
                <c:pt idx="221">
                  <c:v>1.7510000000000001</c:v>
                </c:pt>
                <c:pt idx="222">
                  <c:v>1.76</c:v>
                </c:pt>
                <c:pt idx="223">
                  <c:v>1.7690000000000001</c:v>
                </c:pt>
                <c:pt idx="224">
                  <c:v>1.778</c:v>
                </c:pt>
                <c:pt idx="225">
                  <c:v>1.788</c:v>
                </c:pt>
                <c:pt idx="226">
                  <c:v>1.7969999999999999</c:v>
                </c:pt>
                <c:pt idx="227">
                  <c:v>1.806</c:v>
                </c:pt>
                <c:pt idx="228">
                  <c:v>1.8149999999999999</c:v>
                </c:pt>
                <c:pt idx="229">
                  <c:v>1.8240000000000001</c:v>
                </c:pt>
                <c:pt idx="230">
                  <c:v>1.833</c:v>
                </c:pt>
                <c:pt idx="231">
                  <c:v>1.843</c:v>
                </c:pt>
                <c:pt idx="232">
                  <c:v>1.8520000000000001</c:v>
                </c:pt>
                <c:pt idx="233">
                  <c:v>1.861</c:v>
                </c:pt>
                <c:pt idx="234">
                  <c:v>1.87</c:v>
                </c:pt>
                <c:pt idx="235">
                  <c:v>1.879</c:v>
                </c:pt>
                <c:pt idx="236">
                  <c:v>1.8880000000000001</c:v>
                </c:pt>
                <c:pt idx="237">
                  <c:v>1.8979999999999999</c:v>
                </c:pt>
                <c:pt idx="238">
                  <c:v>1.907</c:v>
                </c:pt>
                <c:pt idx="239">
                  <c:v>1.9159999999999999</c:v>
                </c:pt>
                <c:pt idx="240">
                  <c:v>1.925</c:v>
                </c:pt>
                <c:pt idx="241">
                  <c:v>1.9339999999999999</c:v>
                </c:pt>
                <c:pt idx="242">
                  <c:v>1.9430000000000001</c:v>
                </c:pt>
                <c:pt idx="243">
                  <c:v>1.9530000000000001</c:v>
                </c:pt>
                <c:pt idx="244">
                  <c:v>1.962</c:v>
                </c:pt>
                <c:pt idx="245">
                  <c:v>1.9670000000000001</c:v>
                </c:pt>
              </c:numCache>
            </c:numRef>
          </c:xVal>
          <c:yVal>
            <c:numRef>
              <c:f>'S2'!$E$7:$E$978</c:f>
              <c:numCache>
                <c:formatCode>General</c:formatCode>
                <c:ptCount val="972"/>
                <c:pt idx="0">
                  <c:v>0.13400000000000001</c:v>
                </c:pt>
                <c:pt idx="1">
                  <c:v>0.14199999999999999</c:v>
                </c:pt>
                <c:pt idx="2">
                  <c:v>0.109</c:v>
                </c:pt>
                <c:pt idx="3">
                  <c:v>0.19</c:v>
                </c:pt>
                <c:pt idx="4">
                  <c:v>8.7999999999999995E-2</c:v>
                </c:pt>
                <c:pt idx="5">
                  <c:v>0.152</c:v>
                </c:pt>
                <c:pt idx="6">
                  <c:v>8.4000000000000005E-2</c:v>
                </c:pt>
                <c:pt idx="7">
                  <c:v>0.11600000000000001</c:v>
                </c:pt>
                <c:pt idx="8">
                  <c:v>0.188</c:v>
                </c:pt>
                <c:pt idx="9">
                  <c:v>0.161</c:v>
                </c:pt>
                <c:pt idx="10">
                  <c:v>0.10299999999999999</c:v>
                </c:pt>
                <c:pt idx="11">
                  <c:v>0.13400000000000001</c:v>
                </c:pt>
                <c:pt idx="12">
                  <c:v>0.106</c:v>
                </c:pt>
                <c:pt idx="13">
                  <c:v>0.121</c:v>
                </c:pt>
                <c:pt idx="14">
                  <c:v>0.11700000000000001</c:v>
                </c:pt>
                <c:pt idx="15">
                  <c:v>0.17399999999999999</c:v>
                </c:pt>
                <c:pt idx="16">
                  <c:v>0.186</c:v>
                </c:pt>
                <c:pt idx="17">
                  <c:v>0.182</c:v>
                </c:pt>
                <c:pt idx="18">
                  <c:v>0.115</c:v>
                </c:pt>
                <c:pt idx="19">
                  <c:v>0.17299999999999999</c:v>
                </c:pt>
                <c:pt idx="20">
                  <c:v>0.104</c:v>
                </c:pt>
                <c:pt idx="21">
                  <c:v>0.14899999999999999</c:v>
                </c:pt>
                <c:pt idx="22">
                  <c:v>0.18</c:v>
                </c:pt>
                <c:pt idx="23">
                  <c:v>0.151</c:v>
                </c:pt>
                <c:pt idx="24">
                  <c:v>0.19600000000000001</c:v>
                </c:pt>
                <c:pt idx="25">
                  <c:v>0.111</c:v>
                </c:pt>
                <c:pt idx="26">
                  <c:v>0.215</c:v>
                </c:pt>
                <c:pt idx="27">
                  <c:v>0.13800000000000001</c:v>
                </c:pt>
                <c:pt idx="28">
                  <c:v>0.2</c:v>
                </c:pt>
                <c:pt idx="29">
                  <c:v>0.16400000000000001</c:v>
                </c:pt>
                <c:pt idx="30">
                  <c:v>0.122</c:v>
                </c:pt>
                <c:pt idx="31">
                  <c:v>0.38200000000000001</c:v>
                </c:pt>
                <c:pt idx="32">
                  <c:v>0.74199999999999999</c:v>
                </c:pt>
                <c:pt idx="33">
                  <c:v>1.123</c:v>
                </c:pt>
                <c:pt idx="34">
                  <c:v>1.55</c:v>
                </c:pt>
                <c:pt idx="35">
                  <c:v>2.077</c:v>
                </c:pt>
                <c:pt idx="36">
                  <c:v>2.5270000000000001</c:v>
                </c:pt>
                <c:pt idx="37">
                  <c:v>2.9950000000000001</c:v>
                </c:pt>
                <c:pt idx="38">
                  <c:v>3.4039999999999999</c:v>
                </c:pt>
                <c:pt idx="39">
                  <c:v>3.8039999999999998</c:v>
                </c:pt>
                <c:pt idx="40">
                  <c:v>4.3380000000000001</c:v>
                </c:pt>
                <c:pt idx="41">
                  <c:v>4.7290000000000001</c:v>
                </c:pt>
                <c:pt idx="42">
                  <c:v>5.242</c:v>
                </c:pt>
                <c:pt idx="43">
                  <c:v>5.7610000000000001</c:v>
                </c:pt>
                <c:pt idx="44">
                  <c:v>6.1890000000000001</c:v>
                </c:pt>
                <c:pt idx="45">
                  <c:v>6.6509999999999998</c:v>
                </c:pt>
                <c:pt idx="46">
                  <c:v>7.1740000000000004</c:v>
                </c:pt>
                <c:pt idx="47">
                  <c:v>7.7549999999999999</c:v>
                </c:pt>
                <c:pt idx="48">
                  <c:v>8.09</c:v>
                </c:pt>
                <c:pt idx="49">
                  <c:v>8.6509999999999998</c:v>
                </c:pt>
                <c:pt idx="50">
                  <c:v>9.0969999999999995</c:v>
                </c:pt>
                <c:pt idx="51">
                  <c:v>9.6010000000000009</c:v>
                </c:pt>
                <c:pt idx="52">
                  <c:v>10.074</c:v>
                </c:pt>
                <c:pt idx="53">
                  <c:v>10.576000000000001</c:v>
                </c:pt>
                <c:pt idx="54">
                  <c:v>11.065</c:v>
                </c:pt>
                <c:pt idx="55">
                  <c:v>11.54</c:v>
                </c:pt>
                <c:pt idx="56">
                  <c:v>12.019</c:v>
                </c:pt>
                <c:pt idx="57">
                  <c:v>12.582000000000001</c:v>
                </c:pt>
                <c:pt idx="58">
                  <c:v>13.092000000000001</c:v>
                </c:pt>
                <c:pt idx="59">
                  <c:v>13.577</c:v>
                </c:pt>
                <c:pt idx="60">
                  <c:v>14.031000000000001</c:v>
                </c:pt>
                <c:pt idx="61">
                  <c:v>14.558</c:v>
                </c:pt>
                <c:pt idx="62">
                  <c:v>15.048999999999999</c:v>
                </c:pt>
                <c:pt idx="63">
                  <c:v>15.545999999999999</c:v>
                </c:pt>
                <c:pt idx="64">
                  <c:v>16.071999999999999</c:v>
                </c:pt>
                <c:pt idx="65">
                  <c:v>16.581</c:v>
                </c:pt>
                <c:pt idx="66">
                  <c:v>17.015000000000001</c:v>
                </c:pt>
                <c:pt idx="67">
                  <c:v>17.553999999999998</c:v>
                </c:pt>
                <c:pt idx="68">
                  <c:v>18.117000000000001</c:v>
                </c:pt>
                <c:pt idx="69">
                  <c:v>18.645</c:v>
                </c:pt>
                <c:pt idx="70">
                  <c:v>19.111000000000001</c:v>
                </c:pt>
                <c:pt idx="71">
                  <c:v>19.641999999999999</c:v>
                </c:pt>
                <c:pt idx="72">
                  <c:v>20.164000000000001</c:v>
                </c:pt>
                <c:pt idx="73">
                  <c:v>20.635999999999999</c:v>
                </c:pt>
                <c:pt idx="74">
                  <c:v>21.201000000000001</c:v>
                </c:pt>
                <c:pt idx="75">
                  <c:v>21.722999999999999</c:v>
                </c:pt>
                <c:pt idx="76">
                  <c:v>22.164000000000001</c:v>
                </c:pt>
                <c:pt idx="77">
                  <c:v>22.716999999999999</c:v>
                </c:pt>
                <c:pt idx="78">
                  <c:v>23.215</c:v>
                </c:pt>
                <c:pt idx="79">
                  <c:v>23.814</c:v>
                </c:pt>
                <c:pt idx="80">
                  <c:v>24.263999999999999</c:v>
                </c:pt>
                <c:pt idx="81">
                  <c:v>24.728999999999999</c:v>
                </c:pt>
                <c:pt idx="82">
                  <c:v>25.239000000000001</c:v>
                </c:pt>
                <c:pt idx="83">
                  <c:v>25.76</c:v>
                </c:pt>
                <c:pt idx="84">
                  <c:v>26.298999999999999</c:v>
                </c:pt>
                <c:pt idx="85">
                  <c:v>26.827000000000002</c:v>
                </c:pt>
                <c:pt idx="86">
                  <c:v>27.324999999999999</c:v>
                </c:pt>
                <c:pt idx="87">
                  <c:v>27.843</c:v>
                </c:pt>
                <c:pt idx="88">
                  <c:v>28.372</c:v>
                </c:pt>
                <c:pt idx="89">
                  <c:v>28.902000000000001</c:v>
                </c:pt>
                <c:pt idx="90">
                  <c:v>29.443000000000001</c:v>
                </c:pt>
                <c:pt idx="91">
                  <c:v>29.914000000000001</c:v>
                </c:pt>
                <c:pt idx="92">
                  <c:v>30.469000000000001</c:v>
                </c:pt>
                <c:pt idx="93">
                  <c:v>30.948</c:v>
                </c:pt>
                <c:pt idx="94">
                  <c:v>31.446999999999999</c:v>
                </c:pt>
                <c:pt idx="95">
                  <c:v>32.009</c:v>
                </c:pt>
                <c:pt idx="96">
                  <c:v>32.506999999999998</c:v>
                </c:pt>
                <c:pt idx="97">
                  <c:v>33.015999999999998</c:v>
                </c:pt>
                <c:pt idx="98">
                  <c:v>33.497999999999998</c:v>
                </c:pt>
                <c:pt idx="99">
                  <c:v>34.012999999999998</c:v>
                </c:pt>
                <c:pt idx="100">
                  <c:v>34.524999999999999</c:v>
                </c:pt>
                <c:pt idx="101">
                  <c:v>35.057000000000002</c:v>
                </c:pt>
                <c:pt idx="102">
                  <c:v>35.524999999999999</c:v>
                </c:pt>
                <c:pt idx="103">
                  <c:v>36.113</c:v>
                </c:pt>
                <c:pt idx="104">
                  <c:v>36.613</c:v>
                </c:pt>
                <c:pt idx="105">
                  <c:v>37.173000000000002</c:v>
                </c:pt>
                <c:pt idx="106">
                  <c:v>37.590000000000003</c:v>
                </c:pt>
                <c:pt idx="107">
                  <c:v>38.066000000000003</c:v>
                </c:pt>
                <c:pt idx="108">
                  <c:v>38.570999999999998</c:v>
                </c:pt>
                <c:pt idx="109">
                  <c:v>39.097000000000001</c:v>
                </c:pt>
                <c:pt idx="110">
                  <c:v>39.652999999999999</c:v>
                </c:pt>
                <c:pt idx="111">
                  <c:v>40.087000000000003</c:v>
                </c:pt>
                <c:pt idx="112">
                  <c:v>40.725000000000001</c:v>
                </c:pt>
                <c:pt idx="113">
                  <c:v>41.145000000000003</c:v>
                </c:pt>
                <c:pt idx="114">
                  <c:v>41.642000000000003</c:v>
                </c:pt>
                <c:pt idx="115">
                  <c:v>42.173000000000002</c:v>
                </c:pt>
                <c:pt idx="116">
                  <c:v>42.707999999999998</c:v>
                </c:pt>
                <c:pt idx="117">
                  <c:v>43.195</c:v>
                </c:pt>
                <c:pt idx="118">
                  <c:v>43.408000000000001</c:v>
                </c:pt>
                <c:pt idx="119">
                  <c:v>43.83</c:v>
                </c:pt>
                <c:pt idx="120">
                  <c:v>44.268999999999998</c:v>
                </c:pt>
                <c:pt idx="121">
                  <c:v>44.874000000000002</c:v>
                </c:pt>
                <c:pt idx="122">
                  <c:v>45.325000000000003</c:v>
                </c:pt>
                <c:pt idx="123">
                  <c:v>45.865000000000002</c:v>
                </c:pt>
                <c:pt idx="124">
                  <c:v>46.293999999999997</c:v>
                </c:pt>
                <c:pt idx="125">
                  <c:v>46.86</c:v>
                </c:pt>
                <c:pt idx="126">
                  <c:v>46.905999999999999</c:v>
                </c:pt>
                <c:pt idx="127">
                  <c:v>47.392000000000003</c:v>
                </c:pt>
                <c:pt idx="128">
                  <c:v>47.436</c:v>
                </c:pt>
                <c:pt idx="129">
                  <c:v>47.817</c:v>
                </c:pt>
                <c:pt idx="130">
                  <c:v>48.320999999999998</c:v>
                </c:pt>
                <c:pt idx="131">
                  <c:v>48.911999999999999</c:v>
                </c:pt>
                <c:pt idx="132">
                  <c:v>49.268000000000001</c:v>
                </c:pt>
                <c:pt idx="133">
                  <c:v>49.53</c:v>
                </c:pt>
                <c:pt idx="134">
                  <c:v>49.972999999999999</c:v>
                </c:pt>
                <c:pt idx="135">
                  <c:v>50.404000000000003</c:v>
                </c:pt>
                <c:pt idx="136">
                  <c:v>50.951999999999998</c:v>
                </c:pt>
                <c:pt idx="137">
                  <c:v>51.392000000000003</c:v>
                </c:pt>
                <c:pt idx="138">
                  <c:v>51.84</c:v>
                </c:pt>
                <c:pt idx="139">
                  <c:v>51.883000000000003</c:v>
                </c:pt>
                <c:pt idx="140">
                  <c:v>52.442999999999998</c:v>
                </c:pt>
                <c:pt idx="141">
                  <c:v>52.481999999999999</c:v>
                </c:pt>
                <c:pt idx="142">
                  <c:v>52.884</c:v>
                </c:pt>
                <c:pt idx="143">
                  <c:v>53.4</c:v>
                </c:pt>
                <c:pt idx="144">
                  <c:v>53.529000000000003</c:v>
                </c:pt>
                <c:pt idx="145">
                  <c:v>54.02</c:v>
                </c:pt>
                <c:pt idx="146">
                  <c:v>54.472000000000001</c:v>
                </c:pt>
                <c:pt idx="147">
                  <c:v>54.915999999999997</c:v>
                </c:pt>
                <c:pt idx="148">
                  <c:v>55.457999999999998</c:v>
                </c:pt>
                <c:pt idx="149">
                  <c:v>55.872999999999998</c:v>
                </c:pt>
                <c:pt idx="150">
                  <c:v>56.075000000000003</c:v>
                </c:pt>
                <c:pt idx="151">
                  <c:v>56.505000000000003</c:v>
                </c:pt>
                <c:pt idx="152">
                  <c:v>56.781999999999996</c:v>
                </c:pt>
                <c:pt idx="153">
                  <c:v>57.140999999999998</c:v>
                </c:pt>
                <c:pt idx="154">
                  <c:v>57.676000000000002</c:v>
                </c:pt>
                <c:pt idx="155">
                  <c:v>58.115000000000002</c:v>
                </c:pt>
                <c:pt idx="156">
                  <c:v>58.593000000000004</c:v>
                </c:pt>
                <c:pt idx="157">
                  <c:v>58.97</c:v>
                </c:pt>
                <c:pt idx="158">
                  <c:v>59.491</c:v>
                </c:pt>
                <c:pt idx="159">
                  <c:v>59.628</c:v>
                </c:pt>
                <c:pt idx="160">
                  <c:v>59.878999999999998</c:v>
                </c:pt>
                <c:pt idx="161">
                  <c:v>60.262999999999998</c:v>
                </c:pt>
                <c:pt idx="162">
                  <c:v>60.783000000000001</c:v>
                </c:pt>
                <c:pt idx="163">
                  <c:v>60.912999999999997</c:v>
                </c:pt>
                <c:pt idx="164">
                  <c:v>61.316000000000003</c:v>
                </c:pt>
                <c:pt idx="165">
                  <c:v>61.692</c:v>
                </c:pt>
                <c:pt idx="166">
                  <c:v>62.087000000000003</c:v>
                </c:pt>
                <c:pt idx="167">
                  <c:v>62.298999999999999</c:v>
                </c:pt>
                <c:pt idx="168">
                  <c:v>62.506999999999998</c:v>
                </c:pt>
                <c:pt idx="169">
                  <c:v>62.927999999999997</c:v>
                </c:pt>
                <c:pt idx="170">
                  <c:v>63.433</c:v>
                </c:pt>
                <c:pt idx="171">
                  <c:v>63.832999999999998</c:v>
                </c:pt>
                <c:pt idx="172">
                  <c:v>64.283000000000001</c:v>
                </c:pt>
                <c:pt idx="173">
                  <c:v>64.466999999999999</c:v>
                </c:pt>
                <c:pt idx="174">
                  <c:v>64.908000000000001</c:v>
                </c:pt>
                <c:pt idx="175">
                  <c:v>65.103999999999999</c:v>
                </c:pt>
                <c:pt idx="176">
                  <c:v>65.582999999999998</c:v>
                </c:pt>
                <c:pt idx="177">
                  <c:v>65.991</c:v>
                </c:pt>
                <c:pt idx="178">
                  <c:v>66.406000000000006</c:v>
                </c:pt>
                <c:pt idx="179">
                  <c:v>66.858999999999995</c:v>
                </c:pt>
                <c:pt idx="180">
                  <c:v>66.792000000000002</c:v>
                </c:pt>
                <c:pt idx="181">
                  <c:v>67.209999999999994</c:v>
                </c:pt>
                <c:pt idx="182">
                  <c:v>67.695999999999998</c:v>
                </c:pt>
                <c:pt idx="183">
                  <c:v>68.114000000000004</c:v>
                </c:pt>
                <c:pt idx="184">
                  <c:v>68.537000000000006</c:v>
                </c:pt>
                <c:pt idx="185">
                  <c:v>68.983999999999995</c:v>
                </c:pt>
                <c:pt idx="186">
                  <c:v>69.382999999999996</c:v>
                </c:pt>
                <c:pt idx="187">
                  <c:v>69.861000000000004</c:v>
                </c:pt>
                <c:pt idx="188">
                  <c:v>70.207999999999998</c:v>
                </c:pt>
                <c:pt idx="189">
                  <c:v>70.650999999999996</c:v>
                </c:pt>
                <c:pt idx="190">
                  <c:v>71.073999999999998</c:v>
                </c:pt>
                <c:pt idx="191">
                  <c:v>71.450999999999993</c:v>
                </c:pt>
                <c:pt idx="192">
                  <c:v>71.793999999999997</c:v>
                </c:pt>
                <c:pt idx="193">
                  <c:v>72.165000000000006</c:v>
                </c:pt>
                <c:pt idx="194">
                  <c:v>72.188999999999993</c:v>
                </c:pt>
                <c:pt idx="195">
                  <c:v>72.614000000000004</c:v>
                </c:pt>
                <c:pt idx="196">
                  <c:v>72.991</c:v>
                </c:pt>
                <c:pt idx="197">
                  <c:v>73.453000000000003</c:v>
                </c:pt>
                <c:pt idx="198">
                  <c:v>73.843000000000004</c:v>
                </c:pt>
                <c:pt idx="199">
                  <c:v>74.281000000000006</c:v>
                </c:pt>
                <c:pt idx="200">
                  <c:v>74.587000000000003</c:v>
                </c:pt>
                <c:pt idx="201">
                  <c:v>75.042000000000002</c:v>
                </c:pt>
                <c:pt idx="202">
                  <c:v>75.331999999999994</c:v>
                </c:pt>
                <c:pt idx="203">
                  <c:v>75.629000000000005</c:v>
                </c:pt>
                <c:pt idx="204">
                  <c:v>76.043000000000006</c:v>
                </c:pt>
                <c:pt idx="205">
                  <c:v>76.400000000000006</c:v>
                </c:pt>
                <c:pt idx="206">
                  <c:v>76.712999999999994</c:v>
                </c:pt>
                <c:pt idx="207">
                  <c:v>76.906000000000006</c:v>
                </c:pt>
                <c:pt idx="208">
                  <c:v>77.430000000000007</c:v>
                </c:pt>
                <c:pt idx="209">
                  <c:v>77.406000000000006</c:v>
                </c:pt>
                <c:pt idx="210">
                  <c:v>77.534000000000006</c:v>
                </c:pt>
                <c:pt idx="211">
                  <c:v>77.978999999999999</c:v>
                </c:pt>
                <c:pt idx="212">
                  <c:v>78.263999999999996</c:v>
                </c:pt>
                <c:pt idx="213">
                  <c:v>78.638000000000005</c:v>
                </c:pt>
                <c:pt idx="214">
                  <c:v>79.066000000000003</c:v>
                </c:pt>
                <c:pt idx="215">
                  <c:v>79.405000000000001</c:v>
                </c:pt>
                <c:pt idx="216">
                  <c:v>79.683999999999997</c:v>
                </c:pt>
                <c:pt idx="217">
                  <c:v>80.070999999999998</c:v>
                </c:pt>
                <c:pt idx="218">
                  <c:v>80.531999999999996</c:v>
                </c:pt>
                <c:pt idx="219">
                  <c:v>80.911000000000001</c:v>
                </c:pt>
                <c:pt idx="220">
                  <c:v>81.349999999999994</c:v>
                </c:pt>
                <c:pt idx="221">
                  <c:v>81.784000000000006</c:v>
                </c:pt>
                <c:pt idx="222">
                  <c:v>82.069000000000003</c:v>
                </c:pt>
                <c:pt idx="223">
                  <c:v>82.546999999999997</c:v>
                </c:pt>
                <c:pt idx="224">
                  <c:v>82.807000000000002</c:v>
                </c:pt>
                <c:pt idx="225">
                  <c:v>83.257999999999996</c:v>
                </c:pt>
                <c:pt idx="226">
                  <c:v>83.566000000000003</c:v>
                </c:pt>
                <c:pt idx="227">
                  <c:v>83.991</c:v>
                </c:pt>
                <c:pt idx="228">
                  <c:v>84.320999999999998</c:v>
                </c:pt>
                <c:pt idx="229">
                  <c:v>84.703000000000003</c:v>
                </c:pt>
                <c:pt idx="230">
                  <c:v>85.066000000000003</c:v>
                </c:pt>
                <c:pt idx="231">
                  <c:v>85.403999999999996</c:v>
                </c:pt>
                <c:pt idx="232">
                  <c:v>85.849000000000004</c:v>
                </c:pt>
                <c:pt idx="233">
                  <c:v>86.156000000000006</c:v>
                </c:pt>
                <c:pt idx="234">
                  <c:v>86.570999999999998</c:v>
                </c:pt>
                <c:pt idx="235">
                  <c:v>86.685000000000002</c:v>
                </c:pt>
                <c:pt idx="236">
                  <c:v>86.945999999999998</c:v>
                </c:pt>
                <c:pt idx="237">
                  <c:v>87.168999999999997</c:v>
                </c:pt>
                <c:pt idx="238">
                  <c:v>87.522000000000006</c:v>
                </c:pt>
                <c:pt idx="239">
                  <c:v>87.875</c:v>
                </c:pt>
                <c:pt idx="240">
                  <c:v>88.070999999999998</c:v>
                </c:pt>
                <c:pt idx="241">
                  <c:v>88.361999999999995</c:v>
                </c:pt>
                <c:pt idx="242">
                  <c:v>88.403999999999996</c:v>
                </c:pt>
                <c:pt idx="243">
                  <c:v>88.697000000000003</c:v>
                </c:pt>
                <c:pt idx="244">
                  <c:v>89.039000000000001</c:v>
                </c:pt>
                <c:pt idx="245">
                  <c:v>56.582999999999998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7E-42DB-A416-581808044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17656"/>
        <c:axId val="202418040"/>
      </c:scatterChart>
      <c:valAx>
        <c:axId val="20241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18040"/>
        <c:crosses val="autoZero"/>
        <c:crossBetween val="midCat"/>
        <c:majorUnit val="0.2"/>
      </c:valAx>
      <c:valAx>
        <c:axId val="20241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17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'S2'!$G$7:$G$978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8.1506250000000019E-5</c:v>
                </c:pt>
                <c:pt idx="32">
                  <c:v>1.6301250000000004E-4</c:v>
                </c:pt>
                <c:pt idx="33">
                  <c:v>2.4451875000000003E-4</c:v>
                </c:pt>
                <c:pt idx="34">
                  <c:v>3.3508125000000007E-4</c:v>
                </c:pt>
                <c:pt idx="35">
                  <c:v>4.1658750000000001E-4</c:v>
                </c:pt>
                <c:pt idx="36">
                  <c:v>4.9809375000000006E-4</c:v>
                </c:pt>
                <c:pt idx="37">
                  <c:v>5.7959999999999999E-4</c:v>
                </c:pt>
                <c:pt idx="38">
                  <c:v>6.6110624999999993E-4</c:v>
                </c:pt>
                <c:pt idx="39">
                  <c:v>7.5166874999999997E-4</c:v>
                </c:pt>
                <c:pt idx="40">
                  <c:v>8.3317500000000002E-4</c:v>
                </c:pt>
                <c:pt idx="41">
                  <c:v>9.1468125000000006E-4</c:v>
                </c:pt>
                <c:pt idx="42">
                  <c:v>9.9618750000000011E-4</c:v>
                </c:pt>
                <c:pt idx="43">
                  <c:v>1.07769375E-3</c:v>
                </c:pt>
                <c:pt idx="44">
                  <c:v>1.1592E-3</c:v>
                </c:pt>
                <c:pt idx="45">
                  <c:v>1.2497624999999999E-3</c:v>
                </c:pt>
                <c:pt idx="46">
                  <c:v>1.3312687499999999E-3</c:v>
                </c:pt>
                <c:pt idx="47">
                  <c:v>1.412775E-3</c:v>
                </c:pt>
                <c:pt idx="48">
                  <c:v>1.4942812499999999E-3</c:v>
                </c:pt>
                <c:pt idx="49">
                  <c:v>1.5757875000000001E-3</c:v>
                </c:pt>
                <c:pt idx="50">
                  <c:v>1.6572937499999998E-3</c:v>
                </c:pt>
                <c:pt idx="51">
                  <c:v>1.7387999999999998E-3</c:v>
                </c:pt>
                <c:pt idx="52">
                  <c:v>1.8293624999999999E-3</c:v>
                </c:pt>
                <c:pt idx="53">
                  <c:v>1.9108687500000001E-3</c:v>
                </c:pt>
                <c:pt idx="54">
                  <c:v>1.9923750000000002E-3</c:v>
                </c:pt>
                <c:pt idx="55">
                  <c:v>2.0738812499999999E-3</c:v>
                </c:pt>
                <c:pt idx="56">
                  <c:v>2.1553875000000001E-3</c:v>
                </c:pt>
                <c:pt idx="57">
                  <c:v>2.24595E-3</c:v>
                </c:pt>
                <c:pt idx="58">
                  <c:v>2.3274562500000002E-3</c:v>
                </c:pt>
                <c:pt idx="59">
                  <c:v>2.4089624999999999E-3</c:v>
                </c:pt>
                <c:pt idx="60">
                  <c:v>2.4904687500000005E-3</c:v>
                </c:pt>
                <c:pt idx="61">
                  <c:v>2.5719750000000002E-3</c:v>
                </c:pt>
                <c:pt idx="62">
                  <c:v>2.6534812500000004E-3</c:v>
                </c:pt>
                <c:pt idx="63">
                  <c:v>2.7440437500000003E-3</c:v>
                </c:pt>
                <c:pt idx="64">
                  <c:v>2.82555E-3</c:v>
                </c:pt>
                <c:pt idx="65">
                  <c:v>2.9070562500000002E-3</c:v>
                </c:pt>
                <c:pt idx="66">
                  <c:v>2.9885624999999999E-3</c:v>
                </c:pt>
                <c:pt idx="67">
                  <c:v>3.0700687500000005E-3</c:v>
                </c:pt>
                <c:pt idx="68">
                  <c:v>3.1515750000000002E-3</c:v>
                </c:pt>
                <c:pt idx="69">
                  <c:v>3.2330812500000004E-3</c:v>
                </c:pt>
                <c:pt idx="70">
                  <c:v>3.3236437499999999E-3</c:v>
                </c:pt>
                <c:pt idx="71">
                  <c:v>3.40515E-3</c:v>
                </c:pt>
                <c:pt idx="72">
                  <c:v>3.4866562500000002E-3</c:v>
                </c:pt>
                <c:pt idx="73">
                  <c:v>3.5681624999999999E-3</c:v>
                </c:pt>
                <c:pt idx="74">
                  <c:v>3.64966875E-3</c:v>
                </c:pt>
                <c:pt idx="75">
                  <c:v>3.74023125E-3</c:v>
                </c:pt>
                <c:pt idx="76">
                  <c:v>3.8217375000000001E-3</c:v>
                </c:pt>
                <c:pt idx="77">
                  <c:v>3.9032437499999999E-3</c:v>
                </c:pt>
                <c:pt idx="78">
                  <c:v>3.9847500000000004E-3</c:v>
                </c:pt>
                <c:pt idx="79">
                  <c:v>4.0662562499999997E-3</c:v>
                </c:pt>
                <c:pt idx="80">
                  <c:v>4.1477624999999999E-3</c:v>
                </c:pt>
                <c:pt idx="81">
                  <c:v>4.2383250000000003E-3</c:v>
                </c:pt>
                <c:pt idx="82">
                  <c:v>4.3198312500000004E-3</c:v>
                </c:pt>
                <c:pt idx="83">
                  <c:v>4.4013375000000006E-3</c:v>
                </c:pt>
                <c:pt idx="84">
                  <c:v>4.4828437499999998E-3</c:v>
                </c:pt>
                <c:pt idx="85">
                  <c:v>4.56435E-3</c:v>
                </c:pt>
                <c:pt idx="86">
                  <c:v>4.6458562500000002E-3</c:v>
                </c:pt>
                <c:pt idx="87">
                  <c:v>4.7273625000000003E-3</c:v>
                </c:pt>
                <c:pt idx="88">
                  <c:v>4.8179249999999998E-3</c:v>
                </c:pt>
                <c:pt idx="89">
                  <c:v>4.8994312500000008E-3</c:v>
                </c:pt>
                <c:pt idx="90">
                  <c:v>4.980937500000001E-3</c:v>
                </c:pt>
                <c:pt idx="91">
                  <c:v>5.0624437499999994E-3</c:v>
                </c:pt>
                <c:pt idx="92">
                  <c:v>5.1439500000000004E-3</c:v>
                </c:pt>
                <c:pt idx="93">
                  <c:v>5.2345124999999999E-3</c:v>
                </c:pt>
                <c:pt idx="94">
                  <c:v>5.3160187500000001E-3</c:v>
                </c:pt>
                <c:pt idx="95">
                  <c:v>5.3975249999999994E-3</c:v>
                </c:pt>
                <c:pt idx="96">
                  <c:v>5.4790312500000004E-3</c:v>
                </c:pt>
                <c:pt idx="97">
                  <c:v>5.5605375000000005E-3</c:v>
                </c:pt>
                <c:pt idx="98">
                  <c:v>5.6420437499999998E-3</c:v>
                </c:pt>
                <c:pt idx="99">
                  <c:v>5.7326062499999993E-3</c:v>
                </c:pt>
                <c:pt idx="100">
                  <c:v>5.8141125000000004E-3</c:v>
                </c:pt>
                <c:pt idx="101">
                  <c:v>5.8956187500000005E-3</c:v>
                </c:pt>
                <c:pt idx="102">
                  <c:v>5.9771249999999998E-3</c:v>
                </c:pt>
                <c:pt idx="103">
                  <c:v>6.0586312500000008E-3</c:v>
                </c:pt>
                <c:pt idx="104">
                  <c:v>6.140137500000001E-3</c:v>
                </c:pt>
                <c:pt idx="105">
                  <c:v>6.2307000000000005E-3</c:v>
                </c:pt>
                <c:pt idx="106">
                  <c:v>6.3122062500000006E-3</c:v>
                </c:pt>
                <c:pt idx="107">
                  <c:v>6.3937125000000008E-3</c:v>
                </c:pt>
                <c:pt idx="108">
                  <c:v>6.4752187500000001E-3</c:v>
                </c:pt>
                <c:pt idx="109">
                  <c:v>6.5567249999999985E-3</c:v>
                </c:pt>
                <c:pt idx="110">
                  <c:v>6.6382312499999995E-3</c:v>
                </c:pt>
                <c:pt idx="111">
                  <c:v>6.7287937500000007E-3</c:v>
                </c:pt>
                <c:pt idx="112">
                  <c:v>6.8103E-3</c:v>
                </c:pt>
                <c:pt idx="113">
                  <c:v>6.8918062500000002E-3</c:v>
                </c:pt>
                <c:pt idx="114">
                  <c:v>6.9733125000000003E-3</c:v>
                </c:pt>
                <c:pt idx="115">
                  <c:v>7.0548187500000005E-3</c:v>
                </c:pt>
                <c:pt idx="116">
                  <c:v>7.1363249999999998E-3</c:v>
                </c:pt>
                <c:pt idx="117">
                  <c:v>7.2178312499999999E-3</c:v>
                </c:pt>
                <c:pt idx="118">
                  <c:v>7.3083937500000003E-3</c:v>
                </c:pt>
                <c:pt idx="119">
                  <c:v>7.3899000000000013E-3</c:v>
                </c:pt>
                <c:pt idx="120">
                  <c:v>7.4714062499999997E-3</c:v>
                </c:pt>
                <c:pt idx="121">
                  <c:v>7.5529124999999999E-3</c:v>
                </c:pt>
                <c:pt idx="122">
                  <c:v>7.6344187499999992E-3</c:v>
                </c:pt>
                <c:pt idx="123">
                  <c:v>7.7249812500000004E-3</c:v>
                </c:pt>
                <c:pt idx="124">
                  <c:v>7.8064874999999997E-3</c:v>
                </c:pt>
                <c:pt idx="125">
                  <c:v>7.887993749999999E-3</c:v>
                </c:pt>
                <c:pt idx="126">
                  <c:v>7.9695000000000009E-3</c:v>
                </c:pt>
                <c:pt idx="127">
                  <c:v>8.0510062499999993E-3</c:v>
                </c:pt>
                <c:pt idx="128">
                  <c:v>8.1325124999999995E-3</c:v>
                </c:pt>
                <c:pt idx="129">
                  <c:v>8.2230750000000016E-3</c:v>
                </c:pt>
                <c:pt idx="130">
                  <c:v>8.3045812500000017E-3</c:v>
                </c:pt>
                <c:pt idx="131">
                  <c:v>8.3860875000000001E-3</c:v>
                </c:pt>
                <c:pt idx="132">
                  <c:v>8.4675937500000003E-3</c:v>
                </c:pt>
                <c:pt idx="133">
                  <c:v>8.5491000000000004E-3</c:v>
                </c:pt>
                <c:pt idx="134">
                  <c:v>8.6306062500000006E-3</c:v>
                </c:pt>
                <c:pt idx="135">
                  <c:v>8.7211687499999992E-3</c:v>
                </c:pt>
                <c:pt idx="136">
                  <c:v>8.8026749999999994E-3</c:v>
                </c:pt>
                <c:pt idx="137">
                  <c:v>8.8841812500000013E-3</c:v>
                </c:pt>
                <c:pt idx="138">
                  <c:v>8.9656874999999997E-3</c:v>
                </c:pt>
                <c:pt idx="139">
                  <c:v>9.0471937499999999E-3</c:v>
                </c:pt>
                <c:pt idx="140">
                  <c:v>9.1287E-3</c:v>
                </c:pt>
                <c:pt idx="141">
                  <c:v>9.2192625000000004E-3</c:v>
                </c:pt>
                <c:pt idx="142">
                  <c:v>9.3007687499999988E-3</c:v>
                </c:pt>
                <c:pt idx="143">
                  <c:v>9.3822750000000007E-3</c:v>
                </c:pt>
                <c:pt idx="144">
                  <c:v>9.4637812499999991E-3</c:v>
                </c:pt>
                <c:pt idx="145">
                  <c:v>9.545287500000001E-3</c:v>
                </c:pt>
                <c:pt idx="146">
                  <c:v>9.6267937499999994E-3</c:v>
                </c:pt>
                <c:pt idx="147">
                  <c:v>9.7173562499999998E-3</c:v>
                </c:pt>
                <c:pt idx="148">
                  <c:v>9.7988625000000017E-3</c:v>
                </c:pt>
                <c:pt idx="149">
                  <c:v>9.8803687500000001E-3</c:v>
                </c:pt>
                <c:pt idx="150">
                  <c:v>9.961875000000002E-3</c:v>
                </c:pt>
                <c:pt idx="151">
                  <c:v>1.004338125E-2</c:v>
                </c:pt>
                <c:pt idx="152">
                  <c:v>1.0124887499999999E-2</c:v>
                </c:pt>
                <c:pt idx="153">
                  <c:v>1.0206393750000001E-2</c:v>
                </c:pt>
                <c:pt idx="154">
                  <c:v>1.0296956249999999E-2</c:v>
                </c:pt>
                <c:pt idx="155">
                  <c:v>1.0378462499999998E-2</c:v>
                </c:pt>
                <c:pt idx="156">
                  <c:v>1.045996875E-2</c:v>
                </c:pt>
                <c:pt idx="157">
                  <c:v>1.0541475E-2</c:v>
                </c:pt>
                <c:pt idx="158">
                  <c:v>1.0622981250000002E-2</c:v>
                </c:pt>
                <c:pt idx="159">
                  <c:v>1.071354375E-2</c:v>
                </c:pt>
                <c:pt idx="160">
                  <c:v>1.0795049999999999E-2</c:v>
                </c:pt>
                <c:pt idx="161">
                  <c:v>1.0876556250000001E-2</c:v>
                </c:pt>
                <c:pt idx="162">
                  <c:v>1.0958062500000001E-2</c:v>
                </c:pt>
                <c:pt idx="163">
                  <c:v>1.1039568749999999E-2</c:v>
                </c:pt>
                <c:pt idx="164">
                  <c:v>1.1121075000000001E-2</c:v>
                </c:pt>
                <c:pt idx="165">
                  <c:v>1.12116375E-2</c:v>
                </c:pt>
                <c:pt idx="166">
                  <c:v>1.1293143750000002E-2</c:v>
                </c:pt>
                <c:pt idx="167">
                  <c:v>1.137465E-2</c:v>
                </c:pt>
                <c:pt idx="168">
                  <c:v>1.145615625E-2</c:v>
                </c:pt>
                <c:pt idx="169">
                  <c:v>1.15376625E-2</c:v>
                </c:pt>
                <c:pt idx="170">
                  <c:v>1.1619168749999999E-2</c:v>
                </c:pt>
                <c:pt idx="171">
                  <c:v>1.1709731249999999E-2</c:v>
                </c:pt>
                <c:pt idx="172">
                  <c:v>1.1791237500000001E-2</c:v>
                </c:pt>
                <c:pt idx="173">
                  <c:v>1.1872743749999999E-2</c:v>
                </c:pt>
                <c:pt idx="174">
                  <c:v>1.195425E-2</c:v>
                </c:pt>
                <c:pt idx="175">
                  <c:v>1.203575625E-2</c:v>
                </c:pt>
                <c:pt idx="176">
                  <c:v>1.2117262500000002E-2</c:v>
                </c:pt>
                <c:pt idx="177">
                  <c:v>1.2207825E-2</c:v>
                </c:pt>
                <c:pt idx="178">
                  <c:v>1.228933125E-2</c:v>
                </c:pt>
                <c:pt idx="179">
                  <c:v>1.2370837500000002E-2</c:v>
                </c:pt>
                <c:pt idx="180">
                  <c:v>1.2452343750000001E-2</c:v>
                </c:pt>
                <c:pt idx="181">
                  <c:v>1.2533849999999999E-2</c:v>
                </c:pt>
                <c:pt idx="182">
                  <c:v>1.2615356250000001E-2</c:v>
                </c:pt>
                <c:pt idx="183">
                  <c:v>1.2705918749999998E-2</c:v>
                </c:pt>
                <c:pt idx="184">
                  <c:v>1.2787424999999998E-2</c:v>
                </c:pt>
                <c:pt idx="185">
                  <c:v>1.286893125E-2</c:v>
                </c:pt>
                <c:pt idx="186">
                  <c:v>1.29504375E-2</c:v>
                </c:pt>
                <c:pt idx="187">
                  <c:v>1.3031943750000002E-2</c:v>
                </c:pt>
                <c:pt idx="188">
                  <c:v>1.3113449999999997E-2</c:v>
                </c:pt>
                <c:pt idx="189">
                  <c:v>1.3204012499999999E-2</c:v>
                </c:pt>
                <c:pt idx="190">
                  <c:v>1.3285518750000001E-2</c:v>
                </c:pt>
                <c:pt idx="191">
                  <c:v>1.3367024999999999E-2</c:v>
                </c:pt>
                <c:pt idx="192">
                  <c:v>1.344853125E-2</c:v>
                </c:pt>
                <c:pt idx="193">
                  <c:v>1.3530037500000001E-2</c:v>
                </c:pt>
                <c:pt idx="194">
                  <c:v>1.3611543750000002E-2</c:v>
                </c:pt>
                <c:pt idx="195">
                  <c:v>1.3702106250000002E-2</c:v>
                </c:pt>
                <c:pt idx="196">
                  <c:v>1.37836125E-2</c:v>
                </c:pt>
                <c:pt idx="197">
                  <c:v>1.3865118750000001E-2</c:v>
                </c:pt>
                <c:pt idx="198">
                  <c:v>1.3946625000000001E-2</c:v>
                </c:pt>
                <c:pt idx="199">
                  <c:v>1.4028131249999999E-2</c:v>
                </c:pt>
                <c:pt idx="200">
                  <c:v>1.4109637500000001E-2</c:v>
                </c:pt>
                <c:pt idx="201">
                  <c:v>1.4200200000000003E-2</c:v>
                </c:pt>
                <c:pt idx="202">
                  <c:v>1.428170625E-2</c:v>
                </c:pt>
                <c:pt idx="203">
                  <c:v>1.43632125E-2</c:v>
                </c:pt>
                <c:pt idx="204">
                  <c:v>1.444471875E-2</c:v>
                </c:pt>
                <c:pt idx="205">
                  <c:v>1.4526225000000002E-2</c:v>
                </c:pt>
                <c:pt idx="206">
                  <c:v>1.4607731250000002E-2</c:v>
                </c:pt>
                <c:pt idx="207">
                  <c:v>1.4698293750000001E-2</c:v>
                </c:pt>
                <c:pt idx="208">
                  <c:v>1.4779800000000003E-2</c:v>
                </c:pt>
                <c:pt idx="209">
                  <c:v>1.4861306249999999E-2</c:v>
                </c:pt>
                <c:pt idx="210">
                  <c:v>1.4942812499999998E-2</c:v>
                </c:pt>
                <c:pt idx="211">
                  <c:v>1.5024318750000001E-2</c:v>
                </c:pt>
                <c:pt idx="212">
                  <c:v>1.5105825E-2</c:v>
                </c:pt>
                <c:pt idx="213">
                  <c:v>1.5196387499999998E-2</c:v>
                </c:pt>
                <c:pt idx="214">
                  <c:v>1.527789375E-2</c:v>
                </c:pt>
                <c:pt idx="215">
                  <c:v>1.53594E-2</c:v>
                </c:pt>
                <c:pt idx="216">
                  <c:v>1.5440906250000002E-2</c:v>
                </c:pt>
                <c:pt idx="217">
                  <c:v>1.5522412499999997E-2</c:v>
                </c:pt>
                <c:pt idx="218">
                  <c:v>1.5603918750000001E-2</c:v>
                </c:pt>
                <c:pt idx="219">
                  <c:v>1.569448125E-2</c:v>
                </c:pt>
                <c:pt idx="220">
                  <c:v>1.5775987499999998E-2</c:v>
                </c:pt>
                <c:pt idx="221">
                  <c:v>1.585749375E-2</c:v>
                </c:pt>
                <c:pt idx="222">
                  <c:v>1.5939000000000002E-2</c:v>
                </c:pt>
                <c:pt idx="223">
                  <c:v>1.602050625E-2</c:v>
                </c:pt>
                <c:pt idx="224">
                  <c:v>1.6102012499999999E-2</c:v>
                </c:pt>
                <c:pt idx="225">
                  <c:v>1.6192575000000001E-2</c:v>
                </c:pt>
                <c:pt idx="226">
                  <c:v>1.6274081250000003E-2</c:v>
                </c:pt>
                <c:pt idx="227">
                  <c:v>1.6355587500000001E-2</c:v>
                </c:pt>
                <c:pt idx="228">
                  <c:v>1.6437093749999999E-2</c:v>
                </c:pt>
                <c:pt idx="229">
                  <c:v>1.6518600000000001E-2</c:v>
                </c:pt>
                <c:pt idx="230">
                  <c:v>1.660010625E-2</c:v>
                </c:pt>
                <c:pt idx="231">
                  <c:v>1.6690668749999998E-2</c:v>
                </c:pt>
                <c:pt idx="232">
                  <c:v>1.6772175E-2</c:v>
                </c:pt>
                <c:pt idx="233">
                  <c:v>1.6853681250000002E-2</c:v>
                </c:pt>
                <c:pt idx="234">
                  <c:v>1.6935187500000001E-2</c:v>
                </c:pt>
                <c:pt idx="235">
                  <c:v>1.7016693750000002E-2</c:v>
                </c:pt>
                <c:pt idx="236">
                  <c:v>1.7098200000000001E-2</c:v>
                </c:pt>
                <c:pt idx="237">
                  <c:v>1.71887625E-2</c:v>
                </c:pt>
                <c:pt idx="238">
                  <c:v>1.7270268749999998E-2</c:v>
                </c:pt>
                <c:pt idx="239">
                  <c:v>1.7351775E-2</c:v>
                </c:pt>
                <c:pt idx="240">
                  <c:v>1.7433281250000002E-2</c:v>
                </c:pt>
                <c:pt idx="241">
                  <c:v>1.75147875E-2</c:v>
                </c:pt>
                <c:pt idx="242">
                  <c:v>1.7596293750000002E-2</c:v>
                </c:pt>
                <c:pt idx="243">
                  <c:v>1.7686856250000001E-2</c:v>
                </c:pt>
                <c:pt idx="244">
                  <c:v>1.7768362500000003E-2</c:v>
                </c:pt>
                <c:pt idx="245">
                  <c:v>1.781364375E-2</c:v>
                </c:pt>
              </c:numCache>
            </c:numRef>
          </c:xVal>
          <c:yVal>
            <c:numRef>
              <c:f>'S2'!$F$7:$F$978</c:f>
              <c:numCache>
                <c:formatCode>General</c:formatCode>
                <c:ptCount val="972"/>
                <c:pt idx="0">
                  <c:v>0.27406513684632178</c:v>
                </c:pt>
                <c:pt idx="1">
                  <c:v>0.29042723456849018</c:v>
                </c:pt>
                <c:pt idx="2">
                  <c:v>0.22293358146454528</c:v>
                </c:pt>
                <c:pt idx="3">
                  <c:v>0.38859982090150103</c:v>
                </c:pt>
                <c:pt idx="4">
                  <c:v>0.17998307494385307</c:v>
                </c:pt>
                <c:pt idx="5">
                  <c:v>0.31087985672120072</c:v>
                </c:pt>
                <c:pt idx="6">
                  <c:v>0.17180202608276884</c:v>
                </c:pt>
                <c:pt idx="7">
                  <c:v>0.23725041697144272</c:v>
                </c:pt>
                <c:pt idx="8">
                  <c:v>0.38450929647095888</c:v>
                </c:pt>
                <c:pt idx="9">
                  <c:v>0.3292872166586403</c:v>
                </c:pt>
                <c:pt idx="10">
                  <c:v>0.21066200817291891</c:v>
                </c:pt>
                <c:pt idx="11">
                  <c:v>0.27406513684632178</c:v>
                </c:pt>
                <c:pt idx="12">
                  <c:v>0.21679779481873213</c:v>
                </c:pt>
                <c:pt idx="13">
                  <c:v>0.24747672804779797</c:v>
                </c:pt>
                <c:pt idx="14">
                  <c:v>0.23929567918671377</c:v>
                </c:pt>
                <c:pt idx="15">
                  <c:v>0.35587562545716406</c:v>
                </c:pt>
                <c:pt idx="16">
                  <c:v>0.38041877204041674</c:v>
                </c:pt>
                <c:pt idx="17">
                  <c:v>0.37223772317933257</c:v>
                </c:pt>
                <c:pt idx="18">
                  <c:v>0.23520515475617162</c:v>
                </c:pt>
                <c:pt idx="19">
                  <c:v>0.35383036324189293</c:v>
                </c:pt>
                <c:pt idx="20">
                  <c:v>0.21270727038819001</c:v>
                </c:pt>
                <c:pt idx="21">
                  <c:v>0.30474407007538756</c:v>
                </c:pt>
                <c:pt idx="22">
                  <c:v>0.36814719874879037</c:v>
                </c:pt>
                <c:pt idx="23">
                  <c:v>0.30883459450592965</c:v>
                </c:pt>
                <c:pt idx="24">
                  <c:v>0.40087139419312734</c:v>
                </c:pt>
                <c:pt idx="25">
                  <c:v>0.2270241058950874</c:v>
                </c:pt>
                <c:pt idx="26">
                  <c:v>0.43973137628327741</c:v>
                </c:pt>
                <c:pt idx="27">
                  <c:v>0.28224618570740601</c:v>
                </c:pt>
                <c:pt idx="28">
                  <c:v>0.40905244305421157</c:v>
                </c:pt>
                <c:pt idx="29">
                  <c:v>0.33542300330445346</c:v>
                </c:pt>
                <c:pt idx="30">
                  <c:v>0.24952199026306904</c:v>
                </c:pt>
                <c:pt idx="31">
                  <c:v>0.78124795019602433</c:v>
                </c:pt>
                <c:pt idx="32">
                  <c:v>1.517421484093906</c:v>
                </c:pt>
                <c:pt idx="33">
                  <c:v>2.2964613347933436</c:v>
                </c:pt>
                <c:pt idx="34">
                  <c:v>3.1694645351404045</c:v>
                </c:pt>
                <c:pt idx="35">
                  <c:v>4.2468635506023054</c:v>
                </c:pt>
                <c:pt idx="36">
                  <c:v>5.166720022380793</c:v>
                </c:pt>
                <c:pt idx="37">
                  <c:v>6.1232875068302155</c:v>
                </c:pt>
                <c:pt idx="38">
                  <c:v>6.9591432626365437</c:v>
                </c:pt>
                <c:pt idx="39">
                  <c:v>7.776479713869862</c:v>
                </c:pt>
                <c:pt idx="40">
                  <c:v>8.8677009527419397</c:v>
                </c:pt>
                <c:pt idx="41">
                  <c:v>9.6665171158586602</c:v>
                </c:pt>
                <c:pt idx="42">
                  <c:v>10.71463075002143</c:v>
                </c:pt>
                <c:pt idx="43">
                  <c:v>11.774915862624239</c:v>
                </c:pt>
                <c:pt idx="44">
                  <c:v>12.649123364484979</c:v>
                </c:pt>
                <c:pt idx="45">
                  <c:v>13.592676742783912</c:v>
                </c:pt>
                <c:pt idx="46">
                  <c:v>14.660877902621436</c:v>
                </c:pt>
                <c:pt idx="47">
                  <c:v>15.847517264224537</c:v>
                </c:pt>
                <c:pt idx="48">
                  <c:v>16.531377493177835</c:v>
                </c:pt>
                <c:pt idx="49">
                  <c:v>17.676984732316974</c:v>
                </c:pt>
                <c:pt idx="50">
                  <c:v>18.587530156353392</c:v>
                </c:pt>
                <c:pt idx="51">
                  <c:v>19.616514383938004</c:v>
                </c:pt>
                <c:pt idx="52">
                  <c:v>20.581996184737186</c:v>
                </c:pt>
                <c:pt idx="53">
                  <c:v>21.606748903612903</c:v>
                </c:pt>
                <c:pt idx="54">
                  <c:v>22.604874511786321</c:v>
                </c:pt>
                <c:pt idx="55">
                  <c:v>23.574335169288524</c:v>
                </c:pt>
                <c:pt idx="56">
                  <c:v>24.551905652483516</c:v>
                </c:pt>
                <c:pt idx="57">
                  <c:v>25.700893611119827</c:v>
                </c:pt>
                <c:pt idx="58">
                  <c:v>26.741657509654473</c:v>
                </c:pt>
                <c:pt idx="59">
                  <c:v>27.731297501249461</c:v>
                </c:pt>
                <c:pt idx="60">
                  <c:v>28.65756634242614</c:v>
                </c:pt>
                <c:pt idx="61">
                  <c:v>29.732879475290019</c:v>
                </c:pt>
                <c:pt idx="62">
                  <c:v>30.734611991625467</c:v>
                </c:pt>
                <c:pt idx="63">
                  <c:v>31.748427359794782</c:v>
                </c:pt>
                <c:pt idx="64">
                  <c:v>32.821533761013001</c:v>
                </c:pt>
                <c:pt idx="65">
                  <c:v>33.859873023047626</c:v>
                </c:pt>
                <c:pt idx="66">
                  <c:v>34.745013176473989</c:v>
                </c:pt>
                <c:pt idx="67">
                  <c:v>35.844523095144389</c:v>
                </c:pt>
                <c:pt idx="68">
                  <c:v>36.992990925309599</c:v>
                </c:pt>
                <c:pt idx="69">
                  <c:v>38.069946126681138</c:v>
                </c:pt>
                <c:pt idx="70">
                  <c:v>39.020140885144485</c:v>
                </c:pt>
                <c:pt idx="71">
                  <c:v>40.103141752384246</c:v>
                </c:pt>
                <c:pt idx="72">
                  <c:v>41.167729322277566</c:v>
                </c:pt>
                <c:pt idx="73">
                  <c:v>42.130202030664151</c:v>
                </c:pt>
                <c:pt idx="74">
                  <c:v>43.282509245127201</c:v>
                </c:pt>
                <c:pt idx="75">
                  <c:v>44.346865805644512</c:v>
                </c:pt>
                <c:pt idx="76">
                  <c:v>45.245968645485981</c:v>
                </c:pt>
                <c:pt idx="77">
                  <c:v>46.373685251123298</c:v>
                </c:pt>
                <c:pt idx="78">
                  <c:v>47.389100715844329</c:v>
                </c:pt>
                <c:pt idx="79">
                  <c:v>48.610662507375416</c:v>
                </c:pt>
                <c:pt idx="80">
                  <c:v>49.528053893191142</c:v>
                </c:pt>
                <c:pt idx="81">
                  <c:v>50.475921812407059</c:v>
                </c:pt>
                <c:pt idx="82">
                  <c:v>51.515756428605549</c:v>
                </c:pt>
                <c:pt idx="83">
                  <c:v>52.578028014109954</c:v>
                </c:pt>
                <c:pt idx="84">
                  <c:v>53.677024240818476</c:v>
                </c:pt>
                <c:pt idx="85">
                  <c:v>54.753556152523281</c:v>
                </c:pt>
                <c:pt idx="86">
                  <c:v>55.768849135361563</c:v>
                </c:pt>
                <c:pt idx="87">
                  <c:v>56.824954044507308</c:v>
                </c:pt>
                <c:pt idx="88">
                  <c:v>57.903383588401809</c:v>
                </c:pt>
                <c:pt idx="89">
                  <c:v>58.983969990803224</c:v>
                </c:pt>
                <c:pt idx="90">
                  <c:v>60.087002368848268</c:v>
                </c:pt>
                <c:pt idx="91">
                  <c:v>61.04718030646157</c:v>
                </c:pt>
                <c:pt idx="92">
                  <c:v>62.178784138674516</c:v>
                </c:pt>
                <c:pt idx="93">
                  <c:v>63.155189013996718</c:v>
                </c:pt>
                <c:pt idx="94">
                  <c:v>64.17252598539902</c:v>
                </c:pt>
                <c:pt idx="95">
                  <c:v>65.318431498408444</c:v>
                </c:pt>
                <c:pt idx="96">
                  <c:v>66.333746026279186</c:v>
                </c:pt>
                <c:pt idx="97">
                  <c:v>67.371519733592336</c:v>
                </c:pt>
                <c:pt idx="98">
                  <c:v>68.354212875610813</c:v>
                </c:pt>
                <c:pt idx="99">
                  <c:v>69.404170629173009</c:v>
                </c:pt>
                <c:pt idx="100">
                  <c:v>70.448117960702788</c:v>
                </c:pt>
                <c:pt idx="101">
                  <c:v>71.53289462499977</c:v>
                </c:pt>
                <c:pt idx="102">
                  <c:v>72.487103215614937</c:v>
                </c:pt>
                <c:pt idx="103">
                  <c:v>73.686189276564917</c:v>
                </c:pt>
                <c:pt idx="104">
                  <c:v>74.705741542555671</c:v>
                </c:pt>
                <c:pt idx="105">
                  <c:v>75.847678696709835</c:v>
                </c:pt>
                <c:pt idx="106">
                  <c:v>76.697940438921975</c:v>
                </c:pt>
                <c:pt idx="107">
                  <c:v>77.668618116917358</c:v>
                </c:pt>
                <c:pt idx="108">
                  <c:v>78.698500351043677</c:v>
                </c:pt>
                <c:pt idx="109">
                  <c:v>79.771265149803043</c:v>
                </c:pt>
                <c:pt idx="110">
                  <c:v>80.905276716387263</c:v>
                </c:pt>
                <c:pt idx="111">
                  <c:v>81.790368724113534</c:v>
                </c:pt>
                <c:pt idx="112">
                  <c:v>83.091770570972528</c:v>
                </c:pt>
                <c:pt idx="113">
                  <c:v>83.948426781197753</c:v>
                </c:pt>
                <c:pt idx="114">
                  <c:v>84.962232221679642</c:v>
                </c:pt>
                <c:pt idx="115">
                  <c:v>86.04545470478952</c:v>
                </c:pt>
                <c:pt idx="116">
                  <c:v>87.136886952748213</c:v>
                </c:pt>
                <c:pt idx="117">
                  <c:v>88.130435712730034</c:v>
                </c:pt>
                <c:pt idx="118">
                  <c:v>88.564998045358209</c:v>
                </c:pt>
                <c:pt idx="119">
                  <c:v>89.426040628878255</c:v>
                </c:pt>
                <c:pt idx="120">
                  <c:v>90.321823969509325</c:v>
                </c:pt>
                <c:pt idx="121">
                  <c:v>91.556354287254379</c:v>
                </c:pt>
                <c:pt idx="122">
                  <c:v>92.476738525995898</c:v>
                </c:pt>
                <c:pt idx="123">
                  <c:v>93.578804730366826</c:v>
                </c:pt>
                <c:pt idx="124">
                  <c:v>94.454433129034655</c:v>
                </c:pt>
                <c:pt idx="125">
                  <c:v>95.609650385638005</c:v>
                </c:pt>
                <c:pt idx="126">
                  <c:v>95.703961887152175</c:v>
                </c:pt>
                <c:pt idx="127">
                  <c:v>96.696084929554416</c:v>
                </c:pt>
                <c:pt idx="128">
                  <c:v>96.786439727930016</c:v>
                </c:pt>
                <c:pt idx="129">
                  <c:v>97.564535085141301</c:v>
                </c:pt>
                <c:pt idx="130">
                  <c:v>98.59360040980151</c:v>
                </c:pt>
                <c:pt idx="131">
                  <c:v>99.800256535644351</c:v>
                </c:pt>
                <c:pt idx="132">
                  <c:v>100.52749409053438</c:v>
                </c:pt>
                <c:pt idx="133">
                  <c:v>101.06300425815924</c:v>
                </c:pt>
                <c:pt idx="134">
                  <c:v>101.96790928822597</c:v>
                </c:pt>
                <c:pt idx="135">
                  <c:v>102.84853051378597</c:v>
                </c:pt>
                <c:pt idx="136">
                  <c:v>103.96785852937617</c:v>
                </c:pt>
                <c:pt idx="137">
                  <c:v>104.86689792287007</c:v>
                </c:pt>
                <c:pt idx="138">
                  <c:v>105.78234698901225</c:v>
                </c:pt>
                <c:pt idx="139">
                  <c:v>105.87144816897518</c:v>
                </c:pt>
                <c:pt idx="140">
                  <c:v>107.01561050357704</c:v>
                </c:pt>
                <c:pt idx="141">
                  <c:v>107.09686871485872</c:v>
                </c:pt>
                <c:pt idx="142">
                  <c:v>107.91879394483757</c:v>
                </c:pt>
                <c:pt idx="143">
                  <c:v>108.97344947252557</c:v>
                </c:pt>
                <c:pt idx="144">
                  <c:v>109.23844027517316</c:v>
                </c:pt>
                <c:pt idx="145">
                  <c:v>110.2422639952372</c:v>
                </c:pt>
                <c:pt idx="146">
                  <c:v>111.166597291945</c:v>
                </c:pt>
                <c:pt idx="147">
                  <c:v>112.0749290956216</c:v>
                </c:pt>
                <c:pt idx="148">
                  <c:v>113.18315228364391</c:v>
                </c:pt>
                <c:pt idx="149">
                  <c:v>114.0322890691012</c:v>
                </c:pt>
                <c:pt idx="150">
                  <c:v>114.44680367571459</c:v>
                </c:pt>
                <c:pt idx="151">
                  <c:v>115.32675260082574</c:v>
                </c:pt>
                <c:pt idx="152">
                  <c:v>115.89452818120532</c:v>
                </c:pt>
                <c:pt idx="153">
                  <c:v>116.62976740781345</c:v>
                </c:pt>
                <c:pt idx="154">
                  <c:v>117.72464212595395</c:v>
                </c:pt>
                <c:pt idx="155">
                  <c:v>118.62340122126186</c:v>
                </c:pt>
                <c:pt idx="156">
                  <c:v>119.60188188929</c:v>
                </c:pt>
                <c:pt idx="157">
                  <c:v>120.37431221975912</c:v>
                </c:pt>
                <c:pt idx="158">
                  <c:v>121.44080481100639</c:v>
                </c:pt>
                <c:pt idx="159">
                  <c:v>121.72387880542063</c:v>
                </c:pt>
                <c:pt idx="160">
                  <c:v>122.23942915025823</c:v>
                </c:pt>
                <c:pt idx="161">
                  <c:v>123.0265995199386</c:v>
                </c:pt>
                <c:pt idx="162">
                  <c:v>124.09153756140674</c:v>
                </c:pt>
                <c:pt idx="163">
                  <c:v>124.36038270120542</c:v>
                </c:pt>
                <c:pt idx="164">
                  <c:v>125.18669275959026</c:v>
                </c:pt>
                <c:pt idx="165">
                  <c:v>125.9584088239975</c:v>
                </c:pt>
                <c:pt idx="166">
                  <c:v>126.76864218666502</c:v>
                </c:pt>
                <c:pt idx="167">
                  <c:v>127.20534196994387</c:v>
                </c:pt>
                <c:pt idx="168">
                  <c:v>127.6339778991905</c:v>
                </c:pt>
                <c:pt idx="169">
                  <c:v>128.49765945515901</c:v>
                </c:pt>
                <c:pt idx="170">
                  <c:v>129.53300545029398</c:v>
                </c:pt>
                <c:pt idx="171">
                  <c:v>130.35455259232256</c:v>
                </c:pt>
                <c:pt idx="172">
                  <c:v>131.27787667579136</c:v>
                </c:pt>
                <c:pt idx="173">
                  <c:v>131.6581023495001</c:v>
                </c:pt>
                <c:pt idx="174">
                  <c:v>132.56331167426211</c:v>
                </c:pt>
                <c:pt idx="175">
                  <c:v>132.96827685536536</c:v>
                </c:pt>
                <c:pt idx="176">
                  <c:v>133.95137055689091</c:v>
                </c:pt>
                <c:pt idx="177">
                  <c:v>134.79014468862914</c:v>
                </c:pt>
                <c:pt idx="178">
                  <c:v>135.64282368242354</c:v>
                </c:pt>
                <c:pt idx="179">
                  <c:v>136.57327125960464</c:v>
                </c:pt>
                <c:pt idx="180">
                  <c:v>136.44162443264105</c:v>
                </c:pt>
                <c:pt idx="181">
                  <c:v>137.30083872389034</c:v>
                </c:pt>
                <c:pt idx="182">
                  <c:v>138.29912352658224</c:v>
                </c:pt>
                <c:pt idx="183">
                  <c:v>139.15926989154408</c:v>
                </c:pt>
                <c:pt idx="184">
                  <c:v>140.02917438481902</c:v>
                </c:pt>
                <c:pt idx="185">
                  <c:v>140.94827178618294</c:v>
                </c:pt>
                <c:pt idx="186">
                  <c:v>141.76945310225244</c:v>
                </c:pt>
                <c:pt idx="187">
                  <c:v>142.7522161011095</c:v>
                </c:pt>
                <c:pt idx="188">
                  <c:v>143.46745591437548</c:v>
                </c:pt>
                <c:pt idx="189">
                  <c:v>144.37973275006544</c:v>
                </c:pt>
                <c:pt idx="190">
                  <c:v>145.25061115788711</c:v>
                </c:pt>
                <c:pt idx="191">
                  <c:v>146.02764291083864</c:v>
                </c:pt>
                <c:pt idx="192">
                  <c:v>146.73534277853318</c:v>
                </c:pt>
                <c:pt idx="193">
                  <c:v>147.50042637458685</c:v>
                </c:pt>
                <c:pt idx="194">
                  <c:v>147.55639223438732</c:v>
                </c:pt>
                <c:pt idx="195">
                  <c:v>148.43293489385306</c:v>
                </c:pt>
                <c:pt idx="196">
                  <c:v>149.2107541019127</c:v>
                </c:pt>
                <c:pt idx="197">
                  <c:v>150.16250707452107</c:v>
                </c:pt>
                <c:pt idx="198">
                  <c:v>150.96724457289034</c:v>
                </c:pt>
                <c:pt idx="199">
                  <c:v>151.87029076846866</c:v>
                </c:pt>
                <c:pt idx="200">
                  <c:v>152.50362664317069</c:v>
                </c:pt>
                <c:pt idx="201">
                  <c:v>153.44266359750529</c:v>
                </c:pt>
                <c:pt idx="202">
                  <c:v>154.04362514179482</c:v>
                </c:pt>
                <c:pt idx="203">
                  <c:v>154.65905689337092</c:v>
                </c:pt>
                <c:pt idx="204">
                  <c:v>155.51392086935456</c:v>
                </c:pt>
                <c:pt idx="205">
                  <c:v>156.25239389428893</c:v>
                </c:pt>
                <c:pt idx="206">
                  <c:v>156.90104743405618</c:v>
                </c:pt>
                <c:pt idx="207">
                  <c:v>157.30538114134274</c:v>
                </c:pt>
                <c:pt idx="208">
                  <c:v>158.38597554536216</c:v>
                </c:pt>
                <c:pt idx="209">
                  <c:v>158.34576830231146</c:v>
                </c:pt>
                <c:pt idx="210">
                  <c:v>158.61660849557444</c:v>
                </c:pt>
                <c:pt idx="211">
                  <c:v>159.53612065417761</c:v>
                </c:pt>
                <c:pt idx="212">
                  <c:v>160.1284739571214</c:v>
                </c:pt>
                <c:pt idx="213">
                  <c:v>160.90414991387533</c:v>
                </c:pt>
                <c:pt idx="214">
                  <c:v>161.78947503207033</c:v>
                </c:pt>
                <c:pt idx="215">
                  <c:v>162.49287472070986</c:v>
                </c:pt>
                <c:pt idx="216">
                  <c:v>163.07366619745795</c:v>
                </c:pt>
                <c:pt idx="217">
                  <c:v>163.87566198689711</c:v>
                </c:pt>
                <c:pt idx="218">
                  <c:v>164.8293143025877</c:v>
                </c:pt>
                <c:pt idx="219">
                  <c:v>165.61649028337337</c:v>
                </c:pt>
                <c:pt idx="220">
                  <c:v>166.52555081710912</c:v>
                </c:pt>
                <c:pt idx="221">
                  <c:v>167.42459022502209</c:v>
                </c:pt>
                <c:pt idx="222">
                  <c:v>168.01879884357805</c:v>
                </c:pt>
                <c:pt idx="223">
                  <c:v>169.0083365442953</c:v>
                </c:pt>
                <c:pt idx="224">
                  <c:v>169.5517374422856</c:v>
                </c:pt>
                <c:pt idx="225">
                  <c:v>170.48767429714624</c:v>
                </c:pt>
                <c:pt idx="226">
                  <c:v>171.12975939924408</c:v>
                </c:pt>
                <c:pt idx="227">
                  <c:v>172.01164601616028</c:v>
                </c:pt>
                <c:pt idx="228">
                  <c:v>172.69918344241867</c:v>
                </c:pt>
                <c:pt idx="229">
                  <c:v>173.49342697623655</c:v>
                </c:pt>
                <c:pt idx="230">
                  <c:v>174.24896368297419</c:v>
                </c:pt>
                <c:pt idx="231">
                  <c:v>174.95485480141022</c:v>
                </c:pt>
                <c:pt idx="232">
                  <c:v>175.87881771431262</c:v>
                </c:pt>
                <c:pt idx="233">
                  <c:v>176.52027535147386</c:v>
                </c:pt>
                <c:pt idx="234">
                  <c:v>177.38322060384886</c:v>
                </c:pt>
                <c:pt idx="235">
                  <c:v>177.62960464852563</c:v>
                </c:pt>
                <c:pt idx="236">
                  <c:v>178.17737550886952</c:v>
                </c:pt>
                <c:pt idx="237">
                  <c:v>178.64891461479698</c:v>
                </c:pt>
                <c:pt idx="238">
                  <c:v>179.38563306199606</c:v>
                </c:pt>
                <c:pt idx="239">
                  <c:v>180.12256766360159</c:v>
                </c:pt>
                <c:pt idx="240">
                  <c:v>180.53788340229823</c:v>
                </c:pt>
                <c:pt idx="241">
                  <c:v>181.14812565900843</c:v>
                </c:pt>
                <c:pt idx="242">
                  <c:v>181.24806247332177</c:v>
                </c:pt>
                <c:pt idx="243">
                  <c:v>181.86432955828801</c:v>
                </c:pt>
                <c:pt idx="244">
                  <c:v>182.57973323340181</c:v>
                </c:pt>
                <c:pt idx="245">
                  <c:v>116.03181848438705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EF-4609-AB66-CFB71609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81592"/>
        <c:axId val="202925048"/>
      </c:scatterChart>
      <c:valAx>
        <c:axId val="20058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5048"/>
        <c:crosses val="autoZero"/>
        <c:crossBetween val="midCat"/>
      </c:valAx>
      <c:valAx>
        <c:axId val="20292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8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'S3'!$D$7:$D$963</c:f>
              <c:numCache>
                <c:formatCode>General</c:formatCode>
                <c:ptCount val="9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9.9999999999999985E-3</c:v>
                </c:pt>
                <c:pt idx="10">
                  <c:v>1.8999999999999996E-2</c:v>
                </c:pt>
                <c:pt idx="11">
                  <c:v>2.7999999999999997E-2</c:v>
                </c:pt>
                <c:pt idx="12">
                  <c:v>3.6999999999999998E-2</c:v>
                </c:pt>
                <c:pt idx="13">
                  <c:v>4.5999999999999999E-2</c:v>
                </c:pt>
                <c:pt idx="14">
                  <c:v>5.5999999999999994E-2</c:v>
                </c:pt>
                <c:pt idx="15">
                  <c:v>6.5000000000000002E-2</c:v>
                </c:pt>
                <c:pt idx="16">
                  <c:v>7.3999999999999996E-2</c:v>
                </c:pt>
                <c:pt idx="17">
                  <c:v>8.299999999999999E-2</c:v>
                </c:pt>
                <c:pt idx="18">
                  <c:v>9.1999999999999998E-2</c:v>
                </c:pt>
                <c:pt idx="19">
                  <c:v>0.10100000000000001</c:v>
                </c:pt>
                <c:pt idx="20">
                  <c:v>0.11099999999999999</c:v>
                </c:pt>
                <c:pt idx="21">
                  <c:v>0.12</c:v>
                </c:pt>
                <c:pt idx="22">
                  <c:v>0.129</c:v>
                </c:pt>
                <c:pt idx="23">
                  <c:v>0.13799999999999998</c:v>
                </c:pt>
                <c:pt idx="24">
                  <c:v>0.14699999999999999</c:v>
                </c:pt>
                <c:pt idx="25">
                  <c:v>0.156</c:v>
                </c:pt>
                <c:pt idx="26">
                  <c:v>0.16600000000000001</c:v>
                </c:pt>
                <c:pt idx="27">
                  <c:v>0.17500000000000002</c:v>
                </c:pt>
                <c:pt idx="28">
                  <c:v>0.184</c:v>
                </c:pt>
                <c:pt idx="29">
                  <c:v>0.193</c:v>
                </c:pt>
                <c:pt idx="30">
                  <c:v>0.20200000000000001</c:v>
                </c:pt>
                <c:pt idx="31">
                  <c:v>0.21099999999999999</c:v>
                </c:pt>
                <c:pt idx="32">
                  <c:v>0.221</c:v>
                </c:pt>
                <c:pt idx="33">
                  <c:v>0.23</c:v>
                </c:pt>
                <c:pt idx="34">
                  <c:v>0.23900000000000002</c:v>
                </c:pt>
                <c:pt idx="35">
                  <c:v>0.248</c:v>
                </c:pt>
                <c:pt idx="36">
                  <c:v>0.25700000000000001</c:v>
                </c:pt>
                <c:pt idx="37">
                  <c:v>0.26600000000000001</c:v>
                </c:pt>
                <c:pt idx="38">
                  <c:v>0.27599999999999997</c:v>
                </c:pt>
                <c:pt idx="39">
                  <c:v>0.28499999999999998</c:v>
                </c:pt>
                <c:pt idx="40">
                  <c:v>0.29399999999999998</c:v>
                </c:pt>
                <c:pt idx="41">
                  <c:v>0.30299999999999999</c:v>
                </c:pt>
                <c:pt idx="42">
                  <c:v>0.312</c:v>
                </c:pt>
                <c:pt idx="43">
                  <c:v>0.32099999999999995</c:v>
                </c:pt>
                <c:pt idx="44">
                  <c:v>0.33099999999999996</c:v>
                </c:pt>
                <c:pt idx="45">
                  <c:v>0.33999999999999997</c:v>
                </c:pt>
                <c:pt idx="46">
                  <c:v>0.34899999999999998</c:v>
                </c:pt>
                <c:pt idx="47">
                  <c:v>0.35799999999999998</c:v>
                </c:pt>
                <c:pt idx="48">
                  <c:v>0.36699999999999999</c:v>
                </c:pt>
                <c:pt idx="49">
                  <c:v>0.376</c:v>
                </c:pt>
                <c:pt idx="50">
                  <c:v>0.38599999999999995</c:v>
                </c:pt>
                <c:pt idx="51">
                  <c:v>0.39499999999999996</c:v>
                </c:pt>
                <c:pt idx="52">
                  <c:v>0.40399999999999997</c:v>
                </c:pt>
                <c:pt idx="53">
                  <c:v>0.41299999999999998</c:v>
                </c:pt>
                <c:pt idx="54">
                  <c:v>0.42199999999999999</c:v>
                </c:pt>
                <c:pt idx="55">
                  <c:v>0.43099999999999999</c:v>
                </c:pt>
                <c:pt idx="56">
                  <c:v>0.441</c:v>
                </c:pt>
                <c:pt idx="57">
                  <c:v>0.44999999999999996</c:v>
                </c:pt>
                <c:pt idx="58">
                  <c:v>0.45899999999999996</c:v>
                </c:pt>
                <c:pt idx="59">
                  <c:v>0.46799999999999997</c:v>
                </c:pt>
                <c:pt idx="60">
                  <c:v>0.47699999999999998</c:v>
                </c:pt>
                <c:pt idx="61">
                  <c:v>0.48599999999999999</c:v>
                </c:pt>
                <c:pt idx="62">
                  <c:v>0.496</c:v>
                </c:pt>
                <c:pt idx="63">
                  <c:v>0.505</c:v>
                </c:pt>
                <c:pt idx="64">
                  <c:v>0.51400000000000001</c:v>
                </c:pt>
                <c:pt idx="65">
                  <c:v>0.52300000000000002</c:v>
                </c:pt>
                <c:pt idx="66">
                  <c:v>0.53200000000000003</c:v>
                </c:pt>
                <c:pt idx="67">
                  <c:v>0.54100000000000004</c:v>
                </c:pt>
                <c:pt idx="68">
                  <c:v>0.55100000000000005</c:v>
                </c:pt>
                <c:pt idx="69">
                  <c:v>0.56000000000000005</c:v>
                </c:pt>
                <c:pt idx="70">
                  <c:v>0.56900000000000006</c:v>
                </c:pt>
                <c:pt idx="71">
                  <c:v>0.57800000000000007</c:v>
                </c:pt>
                <c:pt idx="72">
                  <c:v>0.58700000000000008</c:v>
                </c:pt>
                <c:pt idx="73">
                  <c:v>0.59600000000000009</c:v>
                </c:pt>
                <c:pt idx="74">
                  <c:v>0.60599999999999998</c:v>
                </c:pt>
                <c:pt idx="75">
                  <c:v>0.61499999999999999</c:v>
                </c:pt>
                <c:pt idx="76">
                  <c:v>0.624</c:v>
                </c:pt>
                <c:pt idx="77">
                  <c:v>0.63300000000000001</c:v>
                </c:pt>
                <c:pt idx="78">
                  <c:v>0.64200000000000002</c:v>
                </c:pt>
                <c:pt idx="79">
                  <c:v>0.65100000000000002</c:v>
                </c:pt>
                <c:pt idx="80">
                  <c:v>0.66100000000000003</c:v>
                </c:pt>
                <c:pt idx="81">
                  <c:v>0.67</c:v>
                </c:pt>
                <c:pt idx="82">
                  <c:v>0.67900000000000005</c:v>
                </c:pt>
                <c:pt idx="83">
                  <c:v>0.68800000000000006</c:v>
                </c:pt>
                <c:pt idx="84">
                  <c:v>0.69700000000000006</c:v>
                </c:pt>
                <c:pt idx="85">
                  <c:v>0.70600000000000007</c:v>
                </c:pt>
                <c:pt idx="86">
                  <c:v>0.71600000000000008</c:v>
                </c:pt>
                <c:pt idx="87">
                  <c:v>0.72499999999999998</c:v>
                </c:pt>
                <c:pt idx="88">
                  <c:v>0.73399999999999999</c:v>
                </c:pt>
                <c:pt idx="89">
                  <c:v>0.74299999999999999</c:v>
                </c:pt>
                <c:pt idx="90">
                  <c:v>0.752</c:v>
                </c:pt>
                <c:pt idx="91">
                  <c:v>0.76100000000000001</c:v>
                </c:pt>
                <c:pt idx="92">
                  <c:v>0.77100000000000002</c:v>
                </c:pt>
                <c:pt idx="93">
                  <c:v>0.78</c:v>
                </c:pt>
                <c:pt idx="94">
                  <c:v>0.78900000000000003</c:v>
                </c:pt>
                <c:pt idx="95">
                  <c:v>0.79800000000000004</c:v>
                </c:pt>
                <c:pt idx="96">
                  <c:v>0.80700000000000005</c:v>
                </c:pt>
                <c:pt idx="97">
                  <c:v>0.81600000000000006</c:v>
                </c:pt>
                <c:pt idx="98">
                  <c:v>0.82600000000000007</c:v>
                </c:pt>
                <c:pt idx="99">
                  <c:v>0.83500000000000008</c:v>
                </c:pt>
                <c:pt idx="100">
                  <c:v>0.84400000000000008</c:v>
                </c:pt>
                <c:pt idx="101">
                  <c:v>0.85299999999999998</c:v>
                </c:pt>
                <c:pt idx="102">
                  <c:v>0.86199999999999999</c:v>
                </c:pt>
                <c:pt idx="103">
                  <c:v>0.871</c:v>
                </c:pt>
                <c:pt idx="104">
                  <c:v>0.88100000000000001</c:v>
                </c:pt>
                <c:pt idx="105">
                  <c:v>0.89</c:v>
                </c:pt>
                <c:pt idx="106">
                  <c:v>0.89900000000000002</c:v>
                </c:pt>
                <c:pt idx="107">
                  <c:v>0.90800000000000003</c:v>
                </c:pt>
                <c:pt idx="108">
                  <c:v>0.91700000000000004</c:v>
                </c:pt>
                <c:pt idx="109">
                  <c:v>0.92600000000000005</c:v>
                </c:pt>
                <c:pt idx="110">
                  <c:v>0.93600000000000005</c:v>
                </c:pt>
                <c:pt idx="111">
                  <c:v>0.94500000000000006</c:v>
                </c:pt>
                <c:pt idx="112">
                  <c:v>0.95400000000000007</c:v>
                </c:pt>
                <c:pt idx="113">
                  <c:v>0.96300000000000008</c:v>
                </c:pt>
                <c:pt idx="114">
                  <c:v>0.97200000000000009</c:v>
                </c:pt>
                <c:pt idx="115">
                  <c:v>0.98099999999999998</c:v>
                </c:pt>
                <c:pt idx="116">
                  <c:v>0.99099999999999999</c:v>
                </c:pt>
                <c:pt idx="117">
                  <c:v>1</c:v>
                </c:pt>
                <c:pt idx="118">
                  <c:v>1.0089999999999999</c:v>
                </c:pt>
                <c:pt idx="119">
                  <c:v>1.018</c:v>
                </c:pt>
                <c:pt idx="120">
                  <c:v>1.0269999999999999</c:v>
                </c:pt>
                <c:pt idx="121">
                  <c:v>1.036</c:v>
                </c:pt>
                <c:pt idx="122">
                  <c:v>1.046</c:v>
                </c:pt>
                <c:pt idx="123">
                  <c:v>1.0549999999999999</c:v>
                </c:pt>
                <c:pt idx="124">
                  <c:v>1.0640000000000001</c:v>
                </c:pt>
                <c:pt idx="125">
                  <c:v>1.073</c:v>
                </c:pt>
                <c:pt idx="126">
                  <c:v>1.0820000000000001</c:v>
                </c:pt>
                <c:pt idx="127">
                  <c:v>1.091</c:v>
                </c:pt>
                <c:pt idx="128">
                  <c:v>1.101</c:v>
                </c:pt>
                <c:pt idx="129">
                  <c:v>1.1100000000000001</c:v>
                </c:pt>
                <c:pt idx="130">
                  <c:v>1.119</c:v>
                </c:pt>
                <c:pt idx="131">
                  <c:v>1.1280000000000001</c:v>
                </c:pt>
                <c:pt idx="132">
                  <c:v>1.137</c:v>
                </c:pt>
                <c:pt idx="133">
                  <c:v>1.1460000000000001</c:v>
                </c:pt>
                <c:pt idx="134">
                  <c:v>1.1560000000000001</c:v>
                </c:pt>
                <c:pt idx="135">
                  <c:v>1.165</c:v>
                </c:pt>
                <c:pt idx="136">
                  <c:v>1.1739999999999999</c:v>
                </c:pt>
                <c:pt idx="137">
                  <c:v>1.1830000000000001</c:v>
                </c:pt>
                <c:pt idx="138">
                  <c:v>1.1919999999999999</c:v>
                </c:pt>
                <c:pt idx="139">
                  <c:v>1.2010000000000001</c:v>
                </c:pt>
                <c:pt idx="140">
                  <c:v>1.2110000000000001</c:v>
                </c:pt>
                <c:pt idx="141">
                  <c:v>1.22</c:v>
                </c:pt>
                <c:pt idx="142">
                  <c:v>1.2290000000000001</c:v>
                </c:pt>
                <c:pt idx="143">
                  <c:v>1.238</c:v>
                </c:pt>
                <c:pt idx="144">
                  <c:v>1.2470000000000001</c:v>
                </c:pt>
                <c:pt idx="145">
                  <c:v>1.256</c:v>
                </c:pt>
                <c:pt idx="146">
                  <c:v>1.266</c:v>
                </c:pt>
                <c:pt idx="147">
                  <c:v>1.2750000000000001</c:v>
                </c:pt>
                <c:pt idx="148">
                  <c:v>1.284</c:v>
                </c:pt>
                <c:pt idx="149">
                  <c:v>1.2929999999999999</c:v>
                </c:pt>
                <c:pt idx="150">
                  <c:v>1.302</c:v>
                </c:pt>
                <c:pt idx="151">
                  <c:v>1.3109999999999999</c:v>
                </c:pt>
                <c:pt idx="152">
                  <c:v>1.321</c:v>
                </c:pt>
                <c:pt idx="153">
                  <c:v>1.33</c:v>
                </c:pt>
                <c:pt idx="154">
                  <c:v>1.339</c:v>
                </c:pt>
                <c:pt idx="155">
                  <c:v>1.3480000000000001</c:v>
                </c:pt>
                <c:pt idx="156">
                  <c:v>1.357</c:v>
                </c:pt>
                <c:pt idx="157">
                  <c:v>1.3660000000000001</c:v>
                </c:pt>
                <c:pt idx="158">
                  <c:v>1.3760000000000001</c:v>
                </c:pt>
                <c:pt idx="159">
                  <c:v>1.385</c:v>
                </c:pt>
                <c:pt idx="160">
                  <c:v>1.3940000000000001</c:v>
                </c:pt>
                <c:pt idx="161">
                  <c:v>1.403</c:v>
                </c:pt>
                <c:pt idx="162">
                  <c:v>1.4119999999999999</c:v>
                </c:pt>
                <c:pt idx="163">
                  <c:v>1.421</c:v>
                </c:pt>
                <c:pt idx="164">
                  <c:v>1.431</c:v>
                </c:pt>
                <c:pt idx="165">
                  <c:v>1.44</c:v>
                </c:pt>
                <c:pt idx="166">
                  <c:v>1.4490000000000001</c:v>
                </c:pt>
                <c:pt idx="167">
                  <c:v>1.458</c:v>
                </c:pt>
                <c:pt idx="168">
                  <c:v>1.4670000000000001</c:v>
                </c:pt>
                <c:pt idx="169">
                  <c:v>1.476</c:v>
                </c:pt>
                <c:pt idx="170">
                  <c:v>1.486</c:v>
                </c:pt>
                <c:pt idx="171">
                  <c:v>1.4950000000000001</c:v>
                </c:pt>
                <c:pt idx="172">
                  <c:v>1.504</c:v>
                </c:pt>
                <c:pt idx="173">
                  <c:v>1.5130000000000001</c:v>
                </c:pt>
                <c:pt idx="174">
                  <c:v>1.522</c:v>
                </c:pt>
                <c:pt idx="175">
                  <c:v>1.5310000000000001</c:v>
                </c:pt>
                <c:pt idx="176">
                  <c:v>1.5409999999999999</c:v>
                </c:pt>
                <c:pt idx="177">
                  <c:v>1.55</c:v>
                </c:pt>
                <c:pt idx="178">
                  <c:v>1.5589999999999999</c:v>
                </c:pt>
                <c:pt idx="179">
                  <c:v>1.5680000000000001</c:v>
                </c:pt>
                <c:pt idx="180">
                  <c:v>1.577</c:v>
                </c:pt>
                <c:pt idx="181">
                  <c:v>1.5860000000000001</c:v>
                </c:pt>
                <c:pt idx="182">
                  <c:v>1.5960000000000001</c:v>
                </c:pt>
                <c:pt idx="183">
                  <c:v>1.605</c:v>
                </c:pt>
                <c:pt idx="184">
                  <c:v>1.6140000000000001</c:v>
                </c:pt>
                <c:pt idx="185">
                  <c:v>1.623</c:v>
                </c:pt>
                <c:pt idx="186">
                  <c:v>1.6320000000000001</c:v>
                </c:pt>
                <c:pt idx="187">
                  <c:v>1.641</c:v>
                </c:pt>
                <c:pt idx="188">
                  <c:v>1.651</c:v>
                </c:pt>
                <c:pt idx="189">
                  <c:v>1.6600000000000001</c:v>
                </c:pt>
                <c:pt idx="190">
                  <c:v>1.669</c:v>
                </c:pt>
                <c:pt idx="191">
                  <c:v>1.6779999999999999</c:v>
                </c:pt>
                <c:pt idx="192">
                  <c:v>1.6870000000000001</c:v>
                </c:pt>
                <c:pt idx="193">
                  <c:v>1.6970000000000001</c:v>
                </c:pt>
                <c:pt idx="194">
                  <c:v>1.706</c:v>
                </c:pt>
                <c:pt idx="195">
                  <c:v>1.7150000000000001</c:v>
                </c:pt>
                <c:pt idx="196">
                  <c:v>1.724</c:v>
                </c:pt>
                <c:pt idx="197">
                  <c:v>1.7330000000000001</c:v>
                </c:pt>
                <c:pt idx="198">
                  <c:v>1.742</c:v>
                </c:pt>
                <c:pt idx="199">
                  <c:v>1.7510000000000001</c:v>
                </c:pt>
                <c:pt idx="200">
                  <c:v>1.7610000000000001</c:v>
                </c:pt>
                <c:pt idx="201">
                  <c:v>1.77</c:v>
                </c:pt>
                <c:pt idx="202">
                  <c:v>1.7790000000000001</c:v>
                </c:pt>
                <c:pt idx="203">
                  <c:v>1.788</c:v>
                </c:pt>
                <c:pt idx="204">
                  <c:v>1.7969999999999999</c:v>
                </c:pt>
                <c:pt idx="205">
                  <c:v>1.806</c:v>
                </c:pt>
                <c:pt idx="206">
                  <c:v>1.8160000000000001</c:v>
                </c:pt>
                <c:pt idx="207">
                  <c:v>1.825</c:v>
                </c:pt>
                <c:pt idx="208">
                  <c:v>1.8340000000000001</c:v>
                </c:pt>
                <c:pt idx="209">
                  <c:v>1.843</c:v>
                </c:pt>
                <c:pt idx="210">
                  <c:v>1.8520000000000001</c:v>
                </c:pt>
                <c:pt idx="211">
                  <c:v>1.8520000000000001</c:v>
                </c:pt>
              </c:numCache>
            </c:numRef>
          </c:xVal>
          <c:yVal>
            <c:numRef>
              <c:f>'S3'!$E$7:$E$963</c:f>
              <c:numCache>
                <c:formatCode>General</c:formatCode>
                <c:ptCount val="957"/>
                <c:pt idx="0">
                  <c:v>9.9000000000000005E-2</c:v>
                </c:pt>
                <c:pt idx="1">
                  <c:v>9.5000000000000001E-2</c:v>
                </c:pt>
                <c:pt idx="2">
                  <c:v>0.115</c:v>
                </c:pt>
                <c:pt idx="3">
                  <c:v>0.153</c:v>
                </c:pt>
                <c:pt idx="4">
                  <c:v>0.20699999999999999</c:v>
                </c:pt>
                <c:pt idx="5">
                  <c:v>0.15</c:v>
                </c:pt>
                <c:pt idx="6">
                  <c:v>0.14899999999999999</c:v>
                </c:pt>
                <c:pt idx="7">
                  <c:v>0.16700000000000001</c:v>
                </c:pt>
                <c:pt idx="8">
                  <c:v>0.13</c:v>
                </c:pt>
                <c:pt idx="9">
                  <c:v>0.122</c:v>
                </c:pt>
                <c:pt idx="10">
                  <c:v>0.15</c:v>
                </c:pt>
                <c:pt idx="11">
                  <c:v>0.20899999999999999</c:v>
                </c:pt>
                <c:pt idx="12">
                  <c:v>0.48399999999999999</c:v>
                </c:pt>
                <c:pt idx="13">
                  <c:v>0.93600000000000005</c:v>
                </c:pt>
                <c:pt idx="14">
                  <c:v>1.37</c:v>
                </c:pt>
                <c:pt idx="15">
                  <c:v>1.75</c:v>
                </c:pt>
                <c:pt idx="16">
                  <c:v>2.2909999999999999</c:v>
                </c:pt>
                <c:pt idx="17">
                  <c:v>2.5419999999999998</c:v>
                </c:pt>
                <c:pt idx="18">
                  <c:v>3.004</c:v>
                </c:pt>
                <c:pt idx="19">
                  <c:v>3.431</c:v>
                </c:pt>
                <c:pt idx="20">
                  <c:v>3.9260000000000002</c:v>
                </c:pt>
                <c:pt idx="21">
                  <c:v>4.2590000000000003</c:v>
                </c:pt>
                <c:pt idx="22">
                  <c:v>4.8159999999999998</c:v>
                </c:pt>
                <c:pt idx="23">
                  <c:v>5.2729999999999997</c:v>
                </c:pt>
                <c:pt idx="24">
                  <c:v>5.673</c:v>
                </c:pt>
                <c:pt idx="25">
                  <c:v>6.1689999999999996</c:v>
                </c:pt>
                <c:pt idx="26">
                  <c:v>6.6040000000000001</c:v>
                </c:pt>
                <c:pt idx="27">
                  <c:v>7.0250000000000004</c:v>
                </c:pt>
                <c:pt idx="28">
                  <c:v>7.5460000000000003</c:v>
                </c:pt>
                <c:pt idx="29">
                  <c:v>7.9</c:v>
                </c:pt>
                <c:pt idx="30">
                  <c:v>8.391</c:v>
                </c:pt>
                <c:pt idx="31">
                  <c:v>8.8930000000000007</c:v>
                </c:pt>
                <c:pt idx="32">
                  <c:v>9.3360000000000003</c:v>
                </c:pt>
                <c:pt idx="33">
                  <c:v>9.8390000000000004</c:v>
                </c:pt>
                <c:pt idx="34">
                  <c:v>10.356</c:v>
                </c:pt>
                <c:pt idx="35">
                  <c:v>10.827</c:v>
                </c:pt>
                <c:pt idx="36">
                  <c:v>11.334</c:v>
                </c:pt>
                <c:pt idx="37">
                  <c:v>11.738</c:v>
                </c:pt>
                <c:pt idx="38">
                  <c:v>12.21</c:v>
                </c:pt>
                <c:pt idx="39">
                  <c:v>12.702999999999999</c:v>
                </c:pt>
                <c:pt idx="40">
                  <c:v>13.121</c:v>
                </c:pt>
                <c:pt idx="41">
                  <c:v>13.641</c:v>
                </c:pt>
                <c:pt idx="42">
                  <c:v>14.048</c:v>
                </c:pt>
                <c:pt idx="43">
                  <c:v>14.55</c:v>
                </c:pt>
                <c:pt idx="44">
                  <c:v>15.016999999999999</c:v>
                </c:pt>
                <c:pt idx="45">
                  <c:v>15.476000000000001</c:v>
                </c:pt>
                <c:pt idx="46">
                  <c:v>15.935</c:v>
                </c:pt>
                <c:pt idx="47">
                  <c:v>16.478000000000002</c:v>
                </c:pt>
                <c:pt idx="48">
                  <c:v>16.931000000000001</c:v>
                </c:pt>
                <c:pt idx="49">
                  <c:v>17.416</c:v>
                </c:pt>
                <c:pt idx="50">
                  <c:v>17.896000000000001</c:v>
                </c:pt>
                <c:pt idx="51">
                  <c:v>18.382999999999999</c:v>
                </c:pt>
                <c:pt idx="52">
                  <c:v>18.779</c:v>
                </c:pt>
                <c:pt idx="53">
                  <c:v>19.245000000000001</c:v>
                </c:pt>
                <c:pt idx="54">
                  <c:v>19.751999999999999</c:v>
                </c:pt>
                <c:pt idx="55">
                  <c:v>20.271000000000001</c:v>
                </c:pt>
                <c:pt idx="56">
                  <c:v>20.681999999999999</c:v>
                </c:pt>
                <c:pt idx="57">
                  <c:v>21.201000000000001</c:v>
                </c:pt>
                <c:pt idx="58">
                  <c:v>21.695</c:v>
                </c:pt>
                <c:pt idx="59">
                  <c:v>22.129000000000001</c:v>
                </c:pt>
                <c:pt idx="60">
                  <c:v>22.643000000000001</c:v>
                </c:pt>
                <c:pt idx="61">
                  <c:v>23.074999999999999</c:v>
                </c:pt>
                <c:pt idx="62">
                  <c:v>23.532</c:v>
                </c:pt>
                <c:pt idx="63">
                  <c:v>24.033000000000001</c:v>
                </c:pt>
                <c:pt idx="64">
                  <c:v>24.52</c:v>
                </c:pt>
                <c:pt idx="65">
                  <c:v>24.972999999999999</c:v>
                </c:pt>
                <c:pt idx="66">
                  <c:v>25.484999999999999</c:v>
                </c:pt>
                <c:pt idx="67">
                  <c:v>25.928999999999998</c:v>
                </c:pt>
                <c:pt idx="68">
                  <c:v>26.38</c:v>
                </c:pt>
                <c:pt idx="69">
                  <c:v>26.837</c:v>
                </c:pt>
                <c:pt idx="70">
                  <c:v>27.324999999999999</c:v>
                </c:pt>
                <c:pt idx="71">
                  <c:v>27.864000000000001</c:v>
                </c:pt>
                <c:pt idx="72">
                  <c:v>28.349</c:v>
                </c:pt>
                <c:pt idx="73">
                  <c:v>28.837</c:v>
                </c:pt>
                <c:pt idx="74">
                  <c:v>29.259</c:v>
                </c:pt>
                <c:pt idx="75">
                  <c:v>29.690999999999999</c:v>
                </c:pt>
                <c:pt idx="76">
                  <c:v>30.228999999999999</c:v>
                </c:pt>
                <c:pt idx="77">
                  <c:v>30.649000000000001</c:v>
                </c:pt>
                <c:pt idx="78">
                  <c:v>31.093</c:v>
                </c:pt>
                <c:pt idx="79">
                  <c:v>31.64</c:v>
                </c:pt>
                <c:pt idx="80">
                  <c:v>32.095999999999997</c:v>
                </c:pt>
                <c:pt idx="81">
                  <c:v>32.578000000000003</c:v>
                </c:pt>
                <c:pt idx="82">
                  <c:v>33</c:v>
                </c:pt>
                <c:pt idx="83">
                  <c:v>33.253999999999998</c:v>
                </c:pt>
                <c:pt idx="84">
                  <c:v>33.622999999999998</c:v>
                </c:pt>
                <c:pt idx="85">
                  <c:v>34.055</c:v>
                </c:pt>
                <c:pt idx="86">
                  <c:v>34.409999999999997</c:v>
                </c:pt>
                <c:pt idx="87">
                  <c:v>34.965000000000003</c:v>
                </c:pt>
                <c:pt idx="88">
                  <c:v>35.427</c:v>
                </c:pt>
                <c:pt idx="89">
                  <c:v>35.811999999999998</c:v>
                </c:pt>
                <c:pt idx="90">
                  <c:v>36.290999999999997</c:v>
                </c:pt>
                <c:pt idx="91">
                  <c:v>36.798000000000002</c:v>
                </c:pt>
                <c:pt idx="92">
                  <c:v>37.033000000000001</c:v>
                </c:pt>
                <c:pt idx="93">
                  <c:v>37.531999999999996</c:v>
                </c:pt>
                <c:pt idx="94">
                  <c:v>37.944000000000003</c:v>
                </c:pt>
                <c:pt idx="95">
                  <c:v>38.406999999999996</c:v>
                </c:pt>
                <c:pt idx="96">
                  <c:v>38.569000000000003</c:v>
                </c:pt>
                <c:pt idx="97">
                  <c:v>39.043999999999997</c:v>
                </c:pt>
                <c:pt idx="98">
                  <c:v>39.506999999999998</c:v>
                </c:pt>
                <c:pt idx="99">
                  <c:v>39.655000000000001</c:v>
                </c:pt>
                <c:pt idx="100">
                  <c:v>40.090000000000003</c:v>
                </c:pt>
                <c:pt idx="101">
                  <c:v>40.473999999999997</c:v>
                </c:pt>
                <c:pt idx="102">
                  <c:v>40.890999999999998</c:v>
                </c:pt>
                <c:pt idx="103">
                  <c:v>41.087000000000003</c:v>
                </c:pt>
                <c:pt idx="104">
                  <c:v>41.283999999999999</c:v>
                </c:pt>
                <c:pt idx="105">
                  <c:v>41.695</c:v>
                </c:pt>
                <c:pt idx="106">
                  <c:v>42.084000000000003</c:v>
                </c:pt>
                <c:pt idx="107">
                  <c:v>42.241999999999997</c:v>
                </c:pt>
                <c:pt idx="108">
                  <c:v>42.53</c:v>
                </c:pt>
                <c:pt idx="109">
                  <c:v>42.628999999999998</c:v>
                </c:pt>
                <c:pt idx="110">
                  <c:v>43.106000000000002</c:v>
                </c:pt>
                <c:pt idx="111">
                  <c:v>43.484999999999999</c:v>
                </c:pt>
                <c:pt idx="112">
                  <c:v>43.936</c:v>
                </c:pt>
                <c:pt idx="113">
                  <c:v>44.304000000000002</c:v>
                </c:pt>
                <c:pt idx="114">
                  <c:v>44.591000000000001</c:v>
                </c:pt>
                <c:pt idx="115">
                  <c:v>45.171999999999997</c:v>
                </c:pt>
                <c:pt idx="116">
                  <c:v>45.485999999999997</c:v>
                </c:pt>
                <c:pt idx="117">
                  <c:v>45.789000000000001</c:v>
                </c:pt>
                <c:pt idx="118">
                  <c:v>46.25</c:v>
                </c:pt>
                <c:pt idx="119">
                  <c:v>46.668999999999997</c:v>
                </c:pt>
                <c:pt idx="120">
                  <c:v>46.985999999999997</c:v>
                </c:pt>
                <c:pt idx="121">
                  <c:v>47.38</c:v>
                </c:pt>
                <c:pt idx="122">
                  <c:v>47.856000000000002</c:v>
                </c:pt>
                <c:pt idx="123">
                  <c:v>48.234000000000002</c:v>
                </c:pt>
                <c:pt idx="124">
                  <c:v>48.628999999999998</c:v>
                </c:pt>
                <c:pt idx="125">
                  <c:v>49.000999999999998</c:v>
                </c:pt>
                <c:pt idx="126">
                  <c:v>49.326000000000001</c:v>
                </c:pt>
                <c:pt idx="127">
                  <c:v>49.491999999999997</c:v>
                </c:pt>
                <c:pt idx="128">
                  <c:v>49.764000000000003</c:v>
                </c:pt>
                <c:pt idx="129">
                  <c:v>50.143000000000001</c:v>
                </c:pt>
                <c:pt idx="130">
                  <c:v>50.323</c:v>
                </c:pt>
                <c:pt idx="131">
                  <c:v>50.734000000000002</c:v>
                </c:pt>
                <c:pt idx="132">
                  <c:v>51.231000000000002</c:v>
                </c:pt>
                <c:pt idx="133">
                  <c:v>51.122</c:v>
                </c:pt>
                <c:pt idx="134">
                  <c:v>51.55</c:v>
                </c:pt>
                <c:pt idx="135">
                  <c:v>51.941000000000003</c:v>
                </c:pt>
                <c:pt idx="136">
                  <c:v>52.36</c:v>
                </c:pt>
                <c:pt idx="137">
                  <c:v>52.819000000000003</c:v>
                </c:pt>
                <c:pt idx="138">
                  <c:v>53.003999999999998</c:v>
                </c:pt>
                <c:pt idx="139">
                  <c:v>53.366999999999997</c:v>
                </c:pt>
                <c:pt idx="140">
                  <c:v>53.747999999999998</c:v>
                </c:pt>
                <c:pt idx="141">
                  <c:v>54.186999999999998</c:v>
                </c:pt>
                <c:pt idx="142">
                  <c:v>54.353999999999999</c:v>
                </c:pt>
                <c:pt idx="143">
                  <c:v>54.542999999999999</c:v>
                </c:pt>
                <c:pt idx="144">
                  <c:v>54.893000000000001</c:v>
                </c:pt>
                <c:pt idx="145">
                  <c:v>55.307000000000002</c:v>
                </c:pt>
                <c:pt idx="146">
                  <c:v>55.67</c:v>
                </c:pt>
                <c:pt idx="147">
                  <c:v>56.116999999999997</c:v>
                </c:pt>
                <c:pt idx="148">
                  <c:v>56.505000000000003</c:v>
                </c:pt>
                <c:pt idx="149">
                  <c:v>56.902000000000001</c:v>
                </c:pt>
                <c:pt idx="150">
                  <c:v>57.301000000000002</c:v>
                </c:pt>
                <c:pt idx="151">
                  <c:v>57.712000000000003</c:v>
                </c:pt>
                <c:pt idx="152">
                  <c:v>58.045999999999999</c:v>
                </c:pt>
                <c:pt idx="153">
                  <c:v>58.354999999999997</c:v>
                </c:pt>
                <c:pt idx="154">
                  <c:v>58.698999999999998</c:v>
                </c:pt>
                <c:pt idx="155">
                  <c:v>59.151000000000003</c:v>
                </c:pt>
                <c:pt idx="156">
                  <c:v>59.470999999999997</c:v>
                </c:pt>
                <c:pt idx="157">
                  <c:v>59.881999999999998</c:v>
                </c:pt>
                <c:pt idx="158">
                  <c:v>60.088000000000001</c:v>
                </c:pt>
                <c:pt idx="159">
                  <c:v>60.472000000000001</c:v>
                </c:pt>
                <c:pt idx="160">
                  <c:v>60.899000000000001</c:v>
                </c:pt>
                <c:pt idx="161">
                  <c:v>61.094999999999999</c:v>
                </c:pt>
                <c:pt idx="162">
                  <c:v>61.246000000000002</c:v>
                </c:pt>
                <c:pt idx="163">
                  <c:v>61.493000000000002</c:v>
                </c:pt>
                <c:pt idx="164">
                  <c:v>61.701999999999998</c:v>
                </c:pt>
                <c:pt idx="165">
                  <c:v>62.015999999999998</c:v>
                </c:pt>
                <c:pt idx="166">
                  <c:v>62.417999999999999</c:v>
                </c:pt>
                <c:pt idx="167">
                  <c:v>62.807000000000002</c:v>
                </c:pt>
                <c:pt idx="168">
                  <c:v>63.161999999999999</c:v>
                </c:pt>
                <c:pt idx="169">
                  <c:v>63.295000000000002</c:v>
                </c:pt>
                <c:pt idx="170">
                  <c:v>63.692999999999998</c:v>
                </c:pt>
                <c:pt idx="171">
                  <c:v>64.087999999999994</c:v>
                </c:pt>
                <c:pt idx="172">
                  <c:v>64.399000000000001</c:v>
                </c:pt>
                <c:pt idx="173">
                  <c:v>64.801000000000002</c:v>
                </c:pt>
                <c:pt idx="174">
                  <c:v>65.147999999999996</c:v>
                </c:pt>
                <c:pt idx="175">
                  <c:v>65.510000000000005</c:v>
                </c:pt>
                <c:pt idx="176">
                  <c:v>65.575000000000003</c:v>
                </c:pt>
                <c:pt idx="177">
                  <c:v>65.991</c:v>
                </c:pt>
                <c:pt idx="178">
                  <c:v>66.287000000000006</c:v>
                </c:pt>
                <c:pt idx="179">
                  <c:v>66.63</c:v>
                </c:pt>
                <c:pt idx="180">
                  <c:v>66.751000000000005</c:v>
                </c:pt>
                <c:pt idx="181">
                  <c:v>67.043000000000006</c:v>
                </c:pt>
                <c:pt idx="182">
                  <c:v>67.328000000000003</c:v>
                </c:pt>
                <c:pt idx="183">
                  <c:v>67.634</c:v>
                </c:pt>
                <c:pt idx="184">
                  <c:v>67.814999999999998</c:v>
                </c:pt>
                <c:pt idx="185">
                  <c:v>68.108999999999995</c:v>
                </c:pt>
                <c:pt idx="186">
                  <c:v>68.537999999999997</c:v>
                </c:pt>
                <c:pt idx="187">
                  <c:v>68.774000000000001</c:v>
                </c:pt>
                <c:pt idx="188">
                  <c:v>69.093999999999994</c:v>
                </c:pt>
                <c:pt idx="189">
                  <c:v>69.421999999999997</c:v>
                </c:pt>
                <c:pt idx="190">
                  <c:v>69.802000000000007</c:v>
                </c:pt>
                <c:pt idx="191">
                  <c:v>70.096999999999994</c:v>
                </c:pt>
                <c:pt idx="192">
                  <c:v>70.367000000000004</c:v>
                </c:pt>
                <c:pt idx="193">
                  <c:v>70.296000000000006</c:v>
                </c:pt>
                <c:pt idx="194">
                  <c:v>70.325999999999993</c:v>
                </c:pt>
                <c:pt idx="195">
                  <c:v>70.739999999999995</c:v>
                </c:pt>
                <c:pt idx="196">
                  <c:v>71.037999999999997</c:v>
                </c:pt>
                <c:pt idx="197">
                  <c:v>71.349999999999994</c:v>
                </c:pt>
                <c:pt idx="198">
                  <c:v>71.724999999999994</c:v>
                </c:pt>
                <c:pt idx="199">
                  <c:v>72.034000000000006</c:v>
                </c:pt>
                <c:pt idx="200">
                  <c:v>72.328000000000003</c:v>
                </c:pt>
                <c:pt idx="201">
                  <c:v>72.69</c:v>
                </c:pt>
                <c:pt idx="202">
                  <c:v>73.096000000000004</c:v>
                </c:pt>
                <c:pt idx="203">
                  <c:v>73.459000000000003</c:v>
                </c:pt>
                <c:pt idx="204">
                  <c:v>73.778000000000006</c:v>
                </c:pt>
                <c:pt idx="205">
                  <c:v>74.046999999999997</c:v>
                </c:pt>
                <c:pt idx="206">
                  <c:v>74.36</c:v>
                </c:pt>
                <c:pt idx="207">
                  <c:v>74.783000000000001</c:v>
                </c:pt>
                <c:pt idx="208">
                  <c:v>75.040999999999997</c:v>
                </c:pt>
                <c:pt idx="209">
                  <c:v>75.367000000000004</c:v>
                </c:pt>
                <c:pt idx="210">
                  <c:v>65.741</c:v>
                </c:pt>
                <c:pt idx="211">
                  <c:v>39.924999999999997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A4-44BC-AF23-CB291EE00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27792"/>
        <c:axId val="202928184"/>
      </c:scatterChart>
      <c:valAx>
        <c:axId val="20292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8184"/>
        <c:crosses val="autoZero"/>
        <c:crossBetween val="midCat"/>
        <c:majorUnit val="0.2"/>
      </c:valAx>
      <c:valAx>
        <c:axId val="20292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'S3'!$G$7:$G$963</c:f>
              <c:numCache>
                <c:formatCode>General</c:formatCode>
                <c:ptCount val="9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8.6999999999999973E-5</c:v>
                </c:pt>
                <c:pt idx="10">
                  <c:v>1.6529999999999995E-4</c:v>
                </c:pt>
                <c:pt idx="11">
                  <c:v>2.4359999999999996E-4</c:v>
                </c:pt>
                <c:pt idx="12">
                  <c:v>3.2189999999999996E-4</c:v>
                </c:pt>
                <c:pt idx="13">
                  <c:v>4.0020000000000002E-4</c:v>
                </c:pt>
                <c:pt idx="14">
                  <c:v>4.8719999999999992E-4</c:v>
                </c:pt>
                <c:pt idx="15">
                  <c:v>5.6549999999999992E-4</c:v>
                </c:pt>
                <c:pt idx="16">
                  <c:v>6.4379999999999993E-4</c:v>
                </c:pt>
                <c:pt idx="17">
                  <c:v>7.2209999999999983E-4</c:v>
                </c:pt>
                <c:pt idx="18">
                  <c:v>8.0040000000000005E-4</c:v>
                </c:pt>
                <c:pt idx="19">
                  <c:v>8.7870000000000005E-4</c:v>
                </c:pt>
                <c:pt idx="20">
                  <c:v>9.6569999999999989E-4</c:v>
                </c:pt>
                <c:pt idx="21">
                  <c:v>1.044E-3</c:v>
                </c:pt>
                <c:pt idx="22">
                  <c:v>1.1222999999999999E-3</c:v>
                </c:pt>
                <c:pt idx="23">
                  <c:v>1.2005999999999998E-3</c:v>
                </c:pt>
                <c:pt idx="24">
                  <c:v>1.2788999999999997E-3</c:v>
                </c:pt>
                <c:pt idx="25">
                  <c:v>1.3571999999999998E-3</c:v>
                </c:pt>
                <c:pt idx="26">
                  <c:v>1.4441999999999999E-3</c:v>
                </c:pt>
                <c:pt idx="27">
                  <c:v>1.5225E-3</c:v>
                </c:pt>
                <c:pt idx="28">
                  <c:v>1.6008000000000001E-3</c:v>
                </c:pt>
                <c:pt idx="29">
                  <c:v>1.6790999999999998E-3</c:v>
                </c:pt>
                <c:pt idx="30">
                  <c:v>1.7574000000000001E-3</c:v>
                </c:pt>
                <c:pt idx="31">
                  <c:v>1.8356999999999998E-3</c:v>
                </c:pt>
                <c:pt idx="32">
                  <c:v>1.9227000000000001E-3</c:v>
                </c:pt>
                <c:pt idx="33">
                  <c:v>2.0010000000000002E-3</c:v>
                </c:pt>
                <c:pt idx="34">
                  <c:v>2.0793000000000001E-3</c:v>
                </c:pt>
                <c:pt idx="35">
                  <c:v>2.1576E-3</c:v>
                </c:pt>
                <c:pt idx="36">
                  <c:v>2.2358999999999999E-3</c:v>
                </c:pt>
                <c:pt idx="37">
                  <c:v>2.3141999999999998E-3</c:v>
                </c:pt>
                <c:pt idx="38">
                  <c:v>2.4011999999999996E-3</c:v>
                </c:pt>
                <c:pt idx="39">
                  <c:v>2.4794999999999999E-3</c:v>
                </c:pt>
                <c:pt idx="40">
                  <c:v>2.5577999999999994E-3</c:v>
                </c:pt>
                <c:pt idx="41">
                  <c:v>2.6361000000000002E-3</c:v>
                </c:pt>
                <c:pt idx="42">
                  <c:v>2.7143999999999996E-3</c:v>
                </c:pt>
                <c:pt idx="43">
                  <c:v>2.7926999999999995E-3</c:v>
                </c:pt>
                <c:pt idx="44">
                  <c:v>2.8796999999999994E-3</c:v>
                </c:pt>
                <c:pt idx="45">
                  <c:v>2.9580000000000001E-3</c:v>
                </c:pt>
                <c:pt idx="46">
                  <c:v>3.0362999999999996E-3</c:v>
                </c:pt>
                <c:pt idx="47">
                  <c:v>3.1145999999999995E-3</c:v>
                </c:pt>
                <c:pt idx="48">
                  <c:v>3.1928999999999998E-3</c:v>
                </c:pt>
                <c:pt idx="49">
                  <c:v>3.2712000000000001E-3</c:v>
                </c:pt>
                <c:pt idx="50">
                  <c:v>3.3581999999999996E-3</c:v>
                </c:pt>
                <c:pt idx="51">
                  <c:v>3.436499999999999E-3</c:v>
                </c:pt>
                <c:pt idx="52">
                  <c:v>3.5147999999999998E-3</c:v>
                </c:pt>
                <c:pt idx="53">
                  <c:v>3.5930999999999997E-3</c:v>
                </c:pt>
                <c:pt idx="54">
                  <c:v>3.6713999999999996E-3</c:v>
                </c:pt>
                <c:pt idx="55">
                  <c:v>3.7496999999999999E-3</c:v>
                </c:pt>
                <c:pt idx="56">
                  <c:v>3.8366999999999997E-3</c:v>
                </c:pt>
                <c:pt idx="57">
                  <c:v>3.9149999999999992E-3</c:v>
                </c:pt>
                <c:pt idx="58">
                  <c:v>3.9932999999999991E-3</c:v>
                </c:pt>
                <c:pt idx="59">
                  <c:v>4.0715999999999999E-3</c:v>
                </c:pt>
                <c:pt idx="60">
                  <c:v>4.1498999999999998E-3</c:v>
                </c:pt>
                <c:pt idx="61">
                  <c:v>4.2281999999999997E-3</c:v>
                </c:pt>
                <c:pt idx="62">
                  <c:v>4.3151999999999999E-3</c:v>
                </c:pt>
                <c:pt idx="63">
                  <c:v>4.3934999999999998E-3</c:v>
                </c:pt>
                <c:pt idx="64">
                  <c:v>4.4717999999999997E-3</c:v>
                </c:pt>
                <c:pt idx="65">
                  <c:v>4.5500999999999996E-3</c:v>
                </c:pt>
                <c:pt idx="66">
                  <c:v>4.6283999999999995E-3</c:v>
                </c:pt>
                <c:pt idx="67">
                  <c:v>4.7067000000000003E-3</c:v>
                </c:pt>
                <c:pt idx="68">
                  <c:v>4.7936999999999997E-3</c:v>
                </c:pt>
                <c:pt idx="69">
                  <c:v>4.8720000000000005E-3</c:v>
                </c:pt>
                <c:pt idx="70">
                  <c:v>4.9503000000000004E-3</c:v>
                </c:pt>
                <c:pt idx="71">
                  <c:v>5.0285999999999994E-3</c:v>
                </c:pt>
                <c:pt idx="72">
                  <c:v>5.1069000000000002E-3</c:v>
                </c:pt>
                <c:pt idx="73">
                  <c:v>5.1852000000000009E-3</c:v>
                </c:pt>
                <c:pt idx="74">
                  <c:v>5.2722000000000003E-3</c:v>
                </c:pt>
                <c:pt idx="75">
                  <c:v>5.3504999999999994E-3</c:v>
                </c:pt>
                <c:pt idx="76">
                  <c:v>5.4287999999999993E-3</c:v>
                </c:pt>
                <c:pt idx="77">
                  <c:v>5.5070999999999991E-3</c:v>
                </c:pt>
                <c:pt idx="78">
                  <c:v>5.5854000000000008E-3</c:v>
                </c:pt>
                <c:pt idx="79">
                  <c:v>5.6636999999999989E-3</c:v>
                </c:pt>
                <c:pt idx="80">
                  <c:v>5.7507000000000001E-3</c:v>
                </c:pt>
                <c:pt idx="81">
                  <c:v>5.829E-3</c:v>
                </c:pt>
                <c:pt idx="82">
                  <c:v>5.9072999999999999E-3</c:v>
                </c:pt>
                <c:pt idx="83">
                  <c:v>5.9855999999999998E-3</c:v>
                </c:pt>
                <c:pt idx="84">
                  <c:v>6.0638999999999997E-3</c:v>
                </c:pt>
                <c:pt idx="85">
                  <c:v>6.1422000000000013E-3</c:v>
                </c:pt>
                <c:pt idx="86">
                  <c:v>6.2292000000000007E-3</c:v>
                </c:pt>
                <c:pt idx="87">
                  <c:v>6.3074999999999989E-3</c:v>
                </c:pt>
                <c:pt idx="88">
                  <c:v>6.3857999999999996E-3</c:v>
                </c:pt>
                <c:pt idx="89">
                  <c:v>6.4640999999999995E-3</c:v>
                </c:pt>
                <c:pt idx="90">
                  <c:v>6.5424000000000003E-3</c:v>
                </c:pt>
                <c:pt idx="91">
                  <c:v>6.6206999999999993E-3</c:v>
                </c:pt>
                <c:pt idx="92">
                  <c:v>6.7076999999999996E-3</c:v>
                </c:pt>
                <c:pt idx="93">
                  <c:v>6.7859999999999986E-3</c:v>
                </c:pt>
                <c:pt idx="94">
                  <c:v>6.8643000000000003E-3</c:v>
                </c:pt>
                <c:pt idx="95">
                  <c:v>6.9426000000000002E-3</c:v>
                </c:pt>
                <c:pt idx="96">
                  <c:v>7.0209000000000001E-3</c:v>
                </c:pt>
                <c:pt idx="97">
                  <c:v>7.0992000000000008E-3</c:v>
                </c:pt>
                <c:pt idx="98">
                  <c:v>7.1862000000000002E-3</c:v>
                </c:pt>
                <c:pt idx="99">
                  <c:v>7.2645000000000001E-3</c:v>
                </c:pt>
                <c:pt idx="100">
                  <c:v>7.3427999999999992E-3</c:v>
                </c:pt>
                <c:pt idx="101">
                  <c:v>7.4211000000000008E-3</c:v>
                </c:pt>
                <c:pt idx="102">
                  <c:v>7.4993999999999998E-3</c:v>
                </c:pt>
                <c:pt idx="103">
                  <c:v>7.5776999999999997E-3</c:v>
                </c:pt>
                <c:pt idx="104">
                  <c:v>7.6646999999999991E-3</c:v>
                </c:pt>
                <c:pt idx="105">
                  <c:v>7.742999999999999E-3</c:v>
                </c:pt>
                <c:pt idx="106">
                  <c:v>7.8212999999999998E-3</c:v>
                </c:pt>
                <c:pt idx="107">
                  <c:v>7.8995999999999997E-3</c:v>
                </c:pt>
                <c:pt idx="108">
                  <c:v>7.9778999999999996E-3</c:v>
                </c:pt>
                <c:pt idx="109">
                  <c:v>8.0561999999999995E-3</c:v>
                </c:pt>
                <c:pt idx="110">
                  <c:v>8.1431999999999997E-3</c:v>
                </c:pt>
                <c:pt idx="111">
                  <c:v>8.2214999999999996E-3</c:v>
                </c:pt>
                <c:pt idx="112">
                  <c:v>8.2997999999999995E-3</c:v>
                </c:pt>
                <c:pt idx="113">
                  <c:v>8.3781000000000012E-3</c:v>
                </c:pt>
                <c:pt idx="114">
                  <c:v>8.4564000000000011E-3</c:v>
                </c:pt>
                <c:pt idx="115">
                  <c:v>8.5346999999999992E-3</c:v>
                </c:pt>
                <c:pt idx="116">
                  <c:v>8.6216999999999995E-3</c:v>
                </c:pt>
                <c:pt idx="117">
                  <c:v>8.6999999999999994E-3</c:v>
                </c:pt>
                <c:pt idx="118">
                  <c:v>8.7782999999999993E-3</c:v>
                </c:pt>
                <c:pt idx="119">
                  <c:v>8.8565999999999992E-3</c:v>
                </c:pt>
                <c:pt idx="120">
                  <c:v>8.9348999999999974E-3</c:v>
                </c:pt>
                <c:pt idx="121">
                  <c:v>9.0132000000000007E-3</c:v>
                </c:pt>
                <c:pt idx="122">
                  <c:v>9.1001999999999993E-3</c:v>
                </c:pt>
                <c:pt idx="123">
                  <c:v>9.1784999999999992E-3</c:v>
                </c:pt>
                <c:pt idx="124">
                  <c:v>9.2567999999999991E-3</c:v>
                </c:pt>
                <c:pt idx="125">
                  <c:v>9.335099999999999E-3</c:v>
                </c:pt>
                <c:pt idx="126">
                  <c:v>9.4134000000000006E-3</c:v>
                </c:pt>
                <c:pt idx="127">
                  <c:v>9.4916999999999987E-3</c:v>
                </c:pt>
                <c:pt idx="128">
                  <c:v>9.578699999999999E-3</c:v>
                </c:pt>
                <c:pt idx="129">
                  <c:v>9.6570000000000007E-3</c:v>
                </c:pt>
                <c:pt idx="130">
                  <c:v>9.7353000000000006E-3</c:v>
                </c:pt>
                <c:pt idx="131">
                  <c:v>9.8136000000000004E-3</c:v>
                </c:pt>
                <c:pt idx="132">
                  <c:v>9.8918999999999986E-3</c:v>
                </c:pt>
                <c:pt idx="133">
                  <c:v>9.970200000000002E-3</c:v>
                </c:pt>
                <c:pt idx="134">
                  <c:v>1.0057199999999999E-2</c:v>
                </c:pt>
                <c:pt idx="135">
                  <c:v>1.0135499999999999E-2</c:v>
                </c:pt>
                <c:pt idx="136">
                  <c:v>1.02138E-2</c:v>
                </c:pt>
                <c:pt idx="137">
                  <c:v>1.02921E-2</c:v>
                </c:pt>
                <c:pt idx="138">
                  <c:v>1.0370399999999997E-2</c:v>
                </c:pt>
                <c:pt idx="139">
                  <c:v>1.04487E-2</c:v>
                </c:pt>
                <c:pt idx="140">
                  <c:v>1.0535699999999999E-2</c:v>
                </c:pt>
                <c:pt idx="141">
                  <c:v>1.0613999999999998E-2</c:v>
                </c:pt>
                <c:pt idx="142">
                  <c:v>1.0692299999999998E-2</c:v>
                </c:pt>
                <c:pt idx="143">
                  <c:v>1.0770599999999998E-2</c:v>
                </c:pt>
                <c:pt idx="144">
                  <c:v>1.0848900000000002E-2</c:v>
                </c:pt>
                <c:pt idx="145">
                  <c:v>1.09272E-2</c:v>
                </c:pt>
                <c:pt idx="146">
                  <c:v>1.1014199999999998E-2</c:v>
                </c:pt>
                <c:pt idx="147">
                  <c:v>1.10925E-2</c:v>
                </c:pt>
                <c:pt idx="148">
                  <c:v>1.1170800000000002E-2</c:v>
                </c:pt>
                <c:pt idx="149">
                  <c:v>1.1249099999999998E-2</c:v>
                </c:pt>
                <c:pt idx="150">
                  <c:v>1.1327399999999998E-2</c:v>
                </c:pt>
                <c:pt idx="151">
                  <c:v>1.1405699999999998E-2</c:v>
                </c:pt>
                <c:pt idx="152">
                  <c:v>1.14927E-2</c:v>
                </c:pt>
                <c:pt idx="153">
                  <c:v>1.1571E-2</c:v>
                </c:pt>
                <c:pt idx="154">
                  <c:v>1.1649299999999998E-2</c:v>
                </c:pt>
                <c:pt idx="155">
                  <c:v>1.1727599999999999E-2</c:v>
                </c:pt>
                <c:pt idx="156">
                  <c:v>1.1805899999999998E-2</c:v>
                </c:pt>
                <c:pt idx="157">
                  <c:v>1.1884200000000001E-2</c:v>
                </c:pt>
                <c:pt idx="158">
                  <c:v>1.19712E-2</c:v>
                </c:pt>
                <c:pt idx="159">
                  <c:v>1.2049499999999999E-2</c:v>
                </c:pt>
                <c:pt idx="160">
                  <c:v>1.2127799999999999E-2</c:v>
                </c:pt>
                <c:pt idx="161">
                  <c:v>1.2206099999999998E-2</c:v>
                </c:pt>
                <c:pt idx="162">
                  <c:v>1.2284399999999997E-2</c:v>
                </c:pt>
                <c:pt idx="163">
                  <c:v>1.2362699999999999E-2</c:v>
                </c:pt>
                <c:pt idx="164">
                  <c:v>1.2449699999999999E-2</c:v>
                </c:pt>
                <c:pt idx="165">
                  <c:v>1.2527999999999999E-2</c:v>
                </c:pt>
                <c:pt idx="166">
                  <c:v>1.2606300000000001E-2</c:v>
                </c:pt>
                <c:pt idx="167">
                  <c:v>1.2684599999999999E-2</c:v>
                </c:pt>
                <c:pt idx="168">
                  <c:v>1.2762899999999999E-2</c:v>
                </c:pt>
                <c:pt idx="169">
                  <c:v>1.2841199999999999E-2</c:v>
                </c:pt>
                <c:pt idx="170">
                  <c:v>1.2928199999999999E-2</c:v>
                </c:pt>
                <c:pt idx="171">
                  <c:v>1.3006500000000001E-2</c:v>
                </c:pt>
                <c:pt idx="172">
                  <c:v>1.3084800000000001E-2</c:v>
                </c:pt>
                <c:pt idx="173">
                  <c:v>1.31631E-2</c:v>
                </c:pt>
                <c:pt idx="174">
                  <c:v>1.3241399999999999E-2</c:v>
                </c:pt>
                <c:pt idx="175">
                  <c:v>1.3319699999999999E-2</c:v>
                </c:pt>
                <c:pt idx="176">
                  <c:v>1.3406699999999999E-2</c:v>
                </c:pt>
                <c:pt idx="177">
                  <c:v>1.3485E-2</c:v>
                </c:pt>
                <c:pt idx="178">
                  <c:v>1.3563299999999999E-2</c:v>
                </c:pt>
                <c:pt idx="179">
                  <c:v>1.36416E-2</c:v>
                </c:pt>
                <c:pt idx="180">
                  <c:v>1.3719899999999998E-2</c:v>
                </c:pt>
                <c:pt idx="181">
                  <c:v>1.3798199999999998E-2</c:v>
                </c:pt>
                <c:pt idx="182">
                  <c:v>1.38852E-2</c:v>
                </c:pt>
                <c:pt idx="183">
                  <c:v>1.3963499999999997E-2</c:v>
                </c:pt>
                <c:pt idx="184">
                  <c:v>1.40418E-2</c:v>
                </c:pt>
                <c:pt idx="185">
                  <c:v>1.4120099999999998E-2</c:v>
                </c:pt>
                <c:pt idx="186">
                  <c:v>1.4198400000000002E-2</c:v>
                </c:pt>
                <c:pt idx="187">
                  <c:v>1.42767E-2</c:v>
                </c:pt>
                <c:pt idx="188">
                  <c:v>1.43637E-2</c:v>
                </c:pt>
                <c:pt idx="189">
                  <c:v>1.4442E-2</c:v>
                </c:pt>
                <c:pt idx="190">
                  <c:v>1.4520299999999996E-2</c:v>
                </c:pt>
                <c:pt idx="191">
                  <c:v>1.45986E-2</c:v>
                </c:pt>
                <c:pt idx="192">
                  <c:v>1.46769E-2</c:v>
                </c:pt>
                <c:pt idx="193">
                  <c:v>1.4763899999999998E-2</c:v>
                </c:pt>
                <c:pt idx="194">
                  <c:v>1.4842200000000002E-2</c:v>
                </c:pt>
                <c:pt idx="195">
                  <c:v>1.4920500000000001E-2</c:v>
                </c:pt>
                <c:pt idx="196">
                  <c:v>1.49988E-2</c:v>
                </c:pt>
                <c:pt idx="197">
                  <c:v>1.50771E-2</c:v>
                </c:pt>
                <c:pt idx="198">
                  <c:v>1.5155399999999999E-2</c:v>
                </c:pt>
                <c:pt idx="199">
                  <c:v>1.5233699999999999E-2</c:v>
                </c:pt>
                <c:pt idx="200">
                  <c:v>1.53207E-2</c:v>
                </c:pt>
                <c:pt idx="201">
                  <c:v>1.5399000000000001E-2</c:v>
                </c:pt>
                <c:pt idx="202">
                  <c:v>1.5477300000000001E-2</c:v>
                </c:pt>
                <c:pt idx="203">
                  <c:v>1.5555599999999998E-2</c:v>
                </c:pt>
                <c:pt idx="204">
                  <c:v>1.5633899999999999E-2</c:v>
                </c:pt>
                <c:pt idx="205">
                  <c:v>1.5712199999999999E-2</c:v>
                </c:pt>
                <c:pt idx="206">
                  <c:v>1.5799199999999999E-2</c:v>
                </c:pt>
                <c:pt idx="207">
                  <c:v>1.5877499999999999E-2</c:v>
                </c:pt>
                <c:pt idx="208">
                  <c:v>1.5955799999999999E-2</c:v>
                </c:pt>
                <c:pt idx="209">
                  <c:v>1.6034099999999999E-2</c:v>
                </c:pt>
                <c:pt idx="210">
                  <c:v>1.6112399999999999E-2</c:v>
                </c:pt>
                <c:pt idx="211">
                  <c:v>1.6112399999999999E-2</c:v>
                </c:pt>
              </c:numCache>
            </c:numRef>
          </c:xVal>
          <c:yVal>
            <c:numRef>
              <c:f>'S3'!$F$7:$F$963</c:f>
              <c:numCache>
                <c:formatCode>General</c:formatCode>
                <c:ptCount val="957"/>
                <c:pt idx="0">
                  <c:v>0.2202788240403854</c:v>
                </c:pt>
                <c:pt idx="1">
                  <c:v>0.21137866953370316</c:v>
                </c:pt>
                <c:pt idx="2">
                  <c:v>0.25587944206711433</c:v>
                </c:pt>
                <c:pt idx="3">
                  <c:v>0.34043090988059554</c:v>
                </c:pt>
                <c:pt idx="4">
                  <c:v>0.46058299572080574</c:v>
                </c:pt>
                <c:pt idx="5">
                  <c:v>0.33375579400058386</c:v>
                </c:pt>
                <c:pt idx="6">
                  <c:v>0.3315307553739133</c:v>
                </c:pt>
                <c:pt idx="7">
                  <c:v>0.37158145065398335</c:v>
                </c:pt>
                <c:pt idx="8">
                  <c:v>0.28925502146717275</c:v>
                </c:pt>
                <c:pt idx="9">
                  <c:v>0.27143906987600308</c:v>
                </c:pt>
                <c:pt idx="10">
                  <c:v>0.33371946593399116</c:v>
                </c:pt>
                <c:pt idx="11">
                  <c:v>0.4649589188003303</c:v>
                </c:pt>
                <c:pt idx="12">
                  <c:v>1.0766931171878895</c:v>
                </c:pt>
                <c:pt idx="13">
                  <c:v>2.0820970329554922</c:v>
                </c:pt>
                <c:pt idx="14">
                  <c:v>3.047348677793047</c:v>
                </c:pt>
                <c:pt idx="15">
                  <c:v>3.89241132011208</c:v>
                </c:pt>
                <c:pt idx="16">
                  <c:v>5.0954802979170966</c:v>
                </c:pt>
                <c:pt idx="17">
                  <c:v>5.6534714843332807</c:v>
                </c:pt>
                <c:pt idx="18">
                  <c:v>6.6806615942312773</c:v>
                </c:pt>
                <c:pt idx="19">
                  <c:v>7.629927501157578</c:v>
                </c:pt>
                <c:pt idx="20">
                  <c:v>8.7302813452817176</c:v>
                </c:pt>
                <c:pt idx="21">
                  <c:v>9.4703556368238573</c:v>
                </c:pt>
                <c:pt idx="22">
                  <c:v>10.708437180172952</c:v>
                </c:pt>
                <c:pt idx="23">
                  <c:v>11.724075768116711</c:v>
                </c:pt>
                <c:pt idx="24">
                  <c:v>12.612904922906305</c:v>
                </c:pt>
                <c:pt idx="25">
                  <c:v>13.715096423695416</c:v>
                </c:pt>
                <c:pt idx="26">
                  <c:v>14.681525978527487</c:v>
                </c:pt>
                <c:pt idx="27">
                  <c:v>15.616826103316003</c:v>
                </c:pt>
                <c:pt idx="28">
                  <c:v>16.774354714233844</c:v>
                </c:pt>
                <c:pt idx="29">
                  <c:v>17.56058388935195</c:v>
                </c:pt>
                <c:pt idx="30">
                  <c:v>18.651281829767189</c:v>
                </c:pt>
                <c:pt idx="31">
                  <c:v>19.766356406461938</c:v>
                </c:pt>
                <c:pt idx="32">
                  <c:v>20.750138483311328</c:v>
                </c:pt>
                <c:pt idx="33">
                  <c:v>21.867293769235467</c:v>
                </c:pt>
                <c:pt idx="34">
                  <c:v>23.015494294188819</c:v>
                </c:pt>
                <c:pt idx="35">
                  <c:v>24.061397676881676</c:v>
                </c:pt>
                <c:pt idx="36">
                  <c:v>25.18724320211205</c:v>
                </c:pt>
                <c:pt idx="37">
                  <c:v>26.084139203378321</c:v>
                </c:pt>
                <c:pt idx="38">
                  <c:v>27.131992274220885</c:v>
                </c:pt>
                <c:pt idx="39">
                  <c:v>28.226553422746317</c:v>
                </c:pt>
                <c:pt idx="40">
                  <c:v>29.154411998242672</c:v>
                </c:pt>
                <c:pt idx="41">
                  <c:v>30.30886135257818</c:v>
                </c:pt>
                <c:pt idx="42">
                  <c:v>31.212189520602081</c:v>
                </c:pt>
                <c:pt idx="43">
                  <c:v>32.32654707950887</c:v>
                </c:pt>
                <c:pt idx="44">
                  <c:v>33.362986024451736</c:v>
                </c:pt>
                <c:pt idx="45">
                  <c:v>34.381720003809271</c:v>
                </c:pt>
                <c:pt idx="46">
                  <c:v>35.400415156621023</c:v>
                </c:pt>
                <c:pt idx="47">
                  <c:v>36.605678331439094</c:v>
                </c:pt>
                <c:pt idx="48">
                  <c:v>37.610967674574873</c:v>
                </c:pt>
                <c:pt idx="49">
                  <c:v>38.687308321288469</c:v>
                </c:pt>
                <c:pt idx="50">
                  <c:v>39.752392265320729</c:v>
                </c:pt>
                <c:pt idx="51">
                  <c:v>40.833108586793976</c:v>
                </c:pt>
                <c:pt idx="52">
                  <c:v>41.711666415845478</c:v>
                </c:pt>
                <c:pt idx="53">
                  <c:v>42.745684934794696</c:v>
                </c:pt>
                <c:pt idx="54">
                  <c:v>43.870743248965802</c:v>
                </c:pt>
                <c:pt idx="55">
                  <c:v>45.022427073950162</c:v>
                </c:pt>
                <c:pt idx="56">
                  <c:v>45.934104681297704</c:v>
                </c:pt>
                <c:pt idx="57">
                  <c:v>47.085744309630591</c:v>
                </c:pt>
                <c:pt idx="58">
                  <c:v>48.181840363060132</c:v>
                </c:pt>
                <c:pt idx="59">
                  <c:v>49.144669508916174</c:v>
                </c:pt>
                <c:pt idx="60">
                  <c:v>50.28515126702878</c:v>
                </c:pt>
                <c:pt idx="61">
                  <c:v>51.24351740586529</c:v>
                </c:pt>
                <c:pt idx="62">
                  <c:v>52.257285720592115</c:v>
                </c:pt>
                <c:pt idx="63">
                  <c:v>53.368866797492458</c:v>
                </c:pt>
                <c:pt idx="64">
                  <c:v>54.449351441736034</c:v>
                </c:pt>
                <c:pt idx="65">
                  <c:v>55.454331862594856</c:v>
                </c:pt>
                <c:pt idx="66">
                  <c:v>56.590323515943737</c:v>
                </c:pt>
                <c:pt idx="67">
                  <c:v>57.575318569869211</c:v>
                </c:pt>
                <c:pt idx="68">
                  <c:v>58.575762843201083</c:v>
                </c:pt>
                <c:pt idx="69">
                  <c:v>59.589635538672951</c:v>
                </c:pt>
                <c:pt idx="70">
                  <c:v>60.672347531383615</c:v>
                </c:pt>
                <c:pt idx="71">
                  <c:v>61.868305222699661</c:v>
                </c:pt>
                <c:pt idx="72">
                  <c:v>62.944370684045303</c:v>
                </c:pt>
                <c:pt idx="73">
                  <c:v>64.027108252178749</c:v>
                </c:pt>
                <c:pt idx="74">
                  <c:v>64.963238044789591</c:v>
                </c:pt>
                <c:pt idx="75">
                  <c:v>65.921673850458816</c:v>
                </c:pt>
                <c:pt idx="76">
                  <c:v>67.115474119774717</c:v>
                </c:pt>
                <c:pt idx="77">
                  <c:v>68.047305991659115</c:v>
                </c:pt>
                <c:pt idx="78">
                  <c:v>69.03244620834505</c:v>
                </c:pt>
                <c:pt idx="79">
                  <c:v>70.246288806119935</c:v>
                </c:pt>
                <c:pt idx="80">
                  <c:v>71.258059460953234</c:v>
                </c:pt>
                <c:pt idx="81">
                  <c:v>72.327646022053727</c:v>
                </c:pt>
                <c:pt idx="82">
                  <c:v>73.264054286826166</c:v>
                </c:pt>
                <c:pt idx="83">
                  <c:v>73.827516826988131</c:v>
                </c:pt>
                <c:pt idx="84">
                  <c:v>74.646328987149644</c:v>
                </c:pt>
                <c:pt idx="85">
                  <c:v>75.605043580552177</c:v>
                </c:pt>
                <c:pt idx="86">
                  <c:v>76.392816330626502</c:v>
                </c:pt>
                <c:pt idx="87">
                  <c:v>77.624681080694032</c:v>
                </c:pt>
                <c:pt idx="88">
                  <c:v>78.650119314681447</c:v>
                </c:pt>
                <c:pt idx="89">
                  <c:v>79.504655643354326</c:v>
                </c:pt>
                <c:pt idx="90">
                  <c:v>80.567921797546418</c:v>
                </c:pt>
                <c:pt idx="91">
                  <c:v>81.693395333721313</c:v>
                </c:pt>
                <c:pt idx="92">
                  <c:v>82.215061734639562</c:v>
                </c:pt>
                <c:pt idx="93">
                  <c:v>83.322878225415991</c:v>
                </c:pt>
                <c:pt idx="94">
                  <c:v>84.237602040916698</c:v>
                </c:pt>
                <c:pt idx="95">
                  <c:v>85.265601822451259</c:v>
                </c:pt>
                <c:pt idx="96">
                  <c:v>85.62541947241165</c:v>
                </c:pt>
                <c:pt idx="97">
                  <c:v>86.680170863030185</c:v>
                </c:pt>
                <c:pt idx="98">
                  <c:v>87.708374659669204</c:v>
                </c:pt>
                <c:pt idx="99">
                  <c:v>88.037285751378306</c:v>
                </c:pt>
                <c:pt idx="100">
                  <c:v>89.003419095370518</c:v>
                </c:pt>
                <c:pt idx="101">
                  <c:v>89.856390683401713</c:v>
                </c:pt>
                <c:pt idx="102">
                  <c:v>90.782689938564488</c:v>
                </c:pt>
                <c:pt idx="103">
                  <c:v>91.218407241201874</c:v>
                </c:pt>
                <c:pt idx="104">
                  <c:v>91.656479806472817</c:v>
                </c:pt>
                <c:pt idx="105">
                  <c:v>92.569661944597016</c:v>
                </c:pt>
                <c:pt idx="106">
                  <c:v>93.434070877303824</c:v>
                </c:pt>
                <c:pt idx="107">
                  <c:v>93.785685196818022</c:v>
                </c:pt>
                <c:pt idx="108">
                  <c:v>94.425991713928369</c:v>
                </c:pt>
                <c:pt idx="109">
                  <c:v>94.646742205945571</c:v>
                </c:pt>
                <c:pt idx="110">
                  <c:v>95.706932320021096</c:v>
                </c:pt>
                <c:pt idx="111">
                  <c:v>96.549506187095361</c:v>
                </c:pt>
                <c:pt idx="112">
                  <c:v>97.552021485328993</c:v>
                </c:pt>
                <c:pt idx="113">
                  <c:v>98.370331699991837</c:v>
                </c:pt>
                <c:pt idx="114">
                  <c:v>99.008872154487108</c:v>
                </c:pt>
                <c:pt idx="115">
                  <c:v>100.30029009162487</c:v>
                </c:pt>
                <c:pt idx="116">
                  <c:v>100.99911261136877</c:v>
                </c:pt>
                <c:pt idx="117">
                  <c:v>101.67343497458117</c:v>
                </c:pt>
                <c:pt idx="118">
                  <c:v>102.69868075999645</c:v>
                </c:pt>
                <c:pt idx="119">
                  <c:v>103.63075867639353</c:v>
                </c:pt>
                <c:pt idx="120">
                  <c:v>104.33643074740272</c:v>
                </c:pt>
                <c:pt idx="121">
                  <c:v>105.21317855400969</c:v>
                </c:pt>
                <c:pt idx="122">
                  <c:v>106.27233332805258</c:v>
                </c:pt>
                <c:pt idx="123">
                  <c:v>107.11375406166897</c:v>
                </c:pt>
                <c:pt idx="124">
                  <c:v>107.99302478568428</c:v>
                </c:pt>
                <c:pt idx="125">
                  <c:v>108.82131737824977</c:v>
                </c:pt>
                <c:pt idx="126">
                  <c:v>109.54533004329481</c:v>
                </c:pt>
                <c:pt idx="127">
                  <c:v>109.91631790950278</c:v>
                </c:pt>
                <c:pt idx="128">
                  <c:v>110.52307974363774</c:v>
                </c:pt>
                <c:pt idx="129">
                  <c:v>111.36731923257751</c:v>
                </c:pt>
                <c:pt idx="130">
                  <c:v>111.76967675731606</c:v>
                </c:pt>
                <c:pt idx="131">
                  <c:v>112.68519467165552</c:v>
                </c:pt>
                <c:pt idx="132">
                  <c:v>113.79184403145904</c:v>
                </c:pt>
                <c:pt idx="133">
                  <c:v>113.55256524140336</c:v>
                </c:pt>
                <c:pt idx="134">
                  <c:v>114.50649091160723</c:v>
                </c:pt>
                <c:pt idx="135">
                  <c:v>115.37802794819565</c:v>
                </c:pt>
                <c:pt idx="136">
                  <c:v>116.31188006107286</c:v>
                </c:pt>
                <c:pt idx="137">
                  <c:v>117.3347113345943</c:v>
                </c:pt>
                <c:pt idx="138">
                  <c:v>117.74897643452692</c:v>
                </c:pt>
                <c:pt idx="139">
                  <c:v>118.55877674168516</c:v>
                </c:pt>
                <c:pt idx="140">
                  <c:v>119.40907744058924</c:v>
                </c:pt>
                <c:pt idx="141">
                  <c:v>120.38797893622682</c:v>
                </c:pt>
                <c:pt idx="142">
                  <c:v>120.76268812729958</c:v>
                </c:pt>
                <c:pt idx="143">
                  <c:v>121.18637435105639</c:v>
                </c:pt>
                <c:pt idx="144">
                  <c:v>121.96788990484123</c:v>
                </c:pt>
                <c:pt idx="145">
                  <c:v>122.89173697355588</c:v>
                </c:pt>
                <c:pt idx="146">
                  <c:v>123.7028507049145</c:v>
                </c:pt>
                <c:pt idx="147">
                  <c:v>124.70030794082635</c:v>
                </c:pt>
                <c:pt idx="148">
                  <c:v>125.5667971421159</c:v>
                </c:pt>
                <c:pt idx="149">
                  <c:v>126.4534229559071</c:v>
                </c:pt>
                <c:pt idx="150">
                  <c:v>127.34463241675468</c:v>
                </c:pt>
                <c:pt idx="151">
                  <c:v>128.26265222205708</c:v>
                </c:pt>
                <c:pt idx="152">
                  <c:v>129.01021068951388</c:v>
                </c:pt>
                <c:pt idx="153">
                  <c:v>129.70181840864572</c:v>
                </c:pt>
                <c:pt idx="154">
                  <c:v>130.47135182193117</c:v>
                </c:pt>
                <c:pt idx="155">
                  <c:v>131.48108587389729</c:v>
                </c:pt>
                <c:pt idx="156">
                  <c:v>132.19755628000746</c:v>
                </c:pt>
                <c:pt idx="157">
                  <c:v>133.11645430498248</c:v>
                </c:pt>
                <c:pt idx="158">
                  <c:v>133.58038108610367</c:v>
                </c:pt>
                <c:pt idx="159">
                  <c:v>134.43955795435735</c:v>
                </c:pt>
                <c:pt idx="160">
                  <c:v>135.39448742133376</c:v>
                </c:pt>
                <c:pt idx="161">
                  <c:v>135.83598339466189</c:v>
                </c:pt>
                <c:pt idx="162">
                  <c:v>136.17754368026732</c:v>
                </c:pt>
                <c:pt idx="163">
                  <c:v>136.73267639026813</c:v>
                </c:pt>
                <c:pt idx="164">
                  <c:v>137.20411836845594</c:v>
                </c:pt>
                <c:pt idx="165">
                  <c:v>137.90851438620976</c:v>
                </c:pt>
                <c:pt idx="166">
                  <c:v>138.80875659827973</c:v>
                </c:pt>
                <c:pt idx="167">
                  <c:v>139.68025329062075</c:v>
                </c:pt>
                <c:pt idx="168">
                  <c:v>140.47629672384758</c:v>
                </c:pt>
                <c:pt idx="169">
                  <c:v>140.77873413480711</c:v>
                </c:pt>
                <c:pt idx="170">
                  <c:v>141.67147488455387</c:v>
                </c:pt>
                <c:pt idx="171">
                  <c:v>142.55697102432322</c:v>
                </c:pt>
                <c:pt idx="172">
                  <c:v>143.25578115018479</c:v>
                </c:pt>
                <c:pt idx="173">
                  <c:v>144.15718642082012</c:v>
                </c:pt>
                <c:pt idx="174">
                  <c:v>144.93640870492959</c:v>
                </c:pt>
                <c:pt idx="175">
                  <c:v>145.74916966267193</c:v>
                </c:pt>
                <c:pt idx="176">
                  <c:v>145.90213003983766</c:v>
                </c:pt>
                <c:pt idx="177">
                  <c:v>146.83536889276962</c:v>
                </c:pt>
                <c:pt idx="178">
                  <c:v>147.50177011006883</c:v>
                </c:pt>
                <c:pt idx="179">
                  <c:v>148.27292071742369</c:v>
                </c:pt>
                <c:pt idx="180">
                  <c:v>148.55019608085314</c:v>
                </c:pt>
                <c:pt idx="181">
                  <c:v>149.20816149553971</c:v>
                </c:pt>
                <c:pt idx="182">
                  <c:v>149.85163278959325</c:v>
                </c:pt>
                <c:pt idx="183">
                  <c:v>150.54109796464036</c:v>
                </c:pt>
                <c:pt idx="184">
                  <c:v>150.95248782909431</c:v>
                </c:pt>
                <c:pt idx="185">
                  <c:v>151.61556124069213</c:v>
                </c:pt>
                <c:pt idx="186">
                  <c:v>152.57933883671421</c:v>
                </c:pt>
                <c:pt idx="187">
                  <c:v>153.11363798466348</c:v>
                </c:pt>
                <c:pt idx="188">
                  <c:v>153.8361257458385</c:v>
                </c:pt>
                <c:pt idx="189">
                  <c:v>154.57560774927552</c:v>
                </c:pt>
                <c:pt idx="190">
                  <c:v>155.4310615460314</c:v>
                </c:pt>
                <c:pt idx="191">
                  <c:v>156.09742734860615</c:v>
                </c:pt>
                <c:pt idx="192">
                  <c:v>156.70829271703977</c:v>
                </c:pt>
                <c:pt idx="193">
                  <c:v>156.56095146409768</c:v>
                </c:pt>
                <c:pt idx="194">
                  <c:v>156.63757002910793</c:v>
                </c:pt>
                <c:pt idx="195">
                  <c:v>157.56963187598126</c:v>
                </c:pt>
                <c:pt idx="196">
                  <c:v>158.24350605895816</c:v>
                </c:pt>
                <c:pt idx="197">
                  <c:v>158.94874962410753</c:v>
                </c:pt>
                <c:pt idx="198">
                  <c:v>159.79453587446469</c:v>
                </c:pt>
                <c:pt idx="199">
                  <c:v>160.49347860742736</c:v>
                </c:pt>
                <c:pt idx="200">
                  <c:v>161.16037838657559</c:v>
                </c:pt>
                <c:pt idx="201">
                  <c:v>161.97781422607372</c:v>
                </c:pt>
                <c:pt idx="202">
                  <c:v>162.89351013930082</c:v>
                </c:pt>
                <c:pt idx="203">
                  <c:v>163.71359602345547</c:v>
                </c:pt>
                <c:pt idx="204">
                  <c:v>164.43582498693345</c:v>
                </c:pt>
                <c:pt idx="205">
                  <c:v>165.0468044390077</c:v>
                </c:pt>
                <c:pt idx="206">
                  <c:v>165.75734115360243</c:v>
                </c:pt>
                <c:pt idx="207">
                  <c:v>166.71202021526861</c:v>
                </c:pt>
                <c:pt idx="208">
                  <c:v>167.29907711301908</c:v>
                </c:pt>
                <c:pt idx="209">
                  <c:v>168.03793014365797</c:v>
                </c:pt>
                <c:pt idx="210">
                  <c:v>146.58644902556659</c:v>
                </c:pt>
                <c:pt idx="211">
                  <c:v>89.023044634942366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4-449B-9F21-F48C5F187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27008"/>
        <c:axId val="202926616"/>
      </c:scatterChart>
      <c:valAx>
        <c:axId val="20292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6616"/>
        <c:crosses val="autoZero"/>
        <c:crossBetween val="midCat"/>
      </c:valAx>
      <c:valAx>
        <c:axId val="20292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'S4'!$D$7:$D$972</c:f>
              <c:numCache>
                <c:formatCode>General</c:formatCode>
                <c:ptCount val="9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9.0000000000000011E-3</c:v>
                </c:pt>
                <c:pt idx="23">
                  <c:v>1.8000000000000002E-2</c:v>
                </c:pt>
                <c:pt idx="24">
                  <c:v>2.7E-2</c:v>
                </c:pt>
                <c:pt idx="25">
                  <c:v>3.6000000000000004E-2</c:v>
                </c:pt>
                <c:pt idx="26">
                  <c:v>4.4999999999999998E-2</c:v>
                </c:pt>
                <c:pt idx="27">
                  <c:v>5.5E-2</c:v>
                </c:pt>
                <c:pt idx="28">
                  <c:v>6.4000000000000001E-2</c:v>
                </c:pt>
                <c:pt idx="29">
                  <c:v>7.3000000000000009E-2</c:v>
                </c:pt>
                <c:pt idx="30">
                  <c:v>8.2000000000000003E-2</c:v>
                </c:pt>
                <c:pt idx="31">
                  <c:v>9.0999999999999998E-2</c:v>
                </c:pt>
                <c:pt idx="32">
                  <c:v>0.1</c:v>
                </c:pt>
                <c:pt idx="33">
                  <c:v>0.11</c:v>
                </c:pt>
                <c:pt idx="34">
                  <c:v>0.11899999999999999</c:v>
                </c:pt>
                <c:pt idx="35">
                  <c:v>0.128</c:v>
                </c:pt>
                <c:pt idx="36">
                  <c:v>0.13700000000000001</c:v>
                </c:pt>
                <c:pt idx="37">
                  <c:v>0.14600000000000002</c:v>
                </c:pt>
                <c:pt idx="38">
                  <c:v>0.15500000000000003</c:v>
                </c:pt>
                <c:pt idx="39">
                  <c:v>0.16499999999999998</c:v>
                </c:pt>
                <c:pt idx="40">
                  <c:v>0.17399999999999999</c:v>
                </c:pt>
                <c:pt idx="41">
                  <c:v>0.183</c:v>
                </c:pt>
                <c:pt idx="42">
                  <c:v>0.192</c:v>
                </c:pt>
                <c:pt idx="43">
                  <c:v>0.20100000000000001</c:v>
                </c:pt>
                <c:pt idx="44">
                  <c:v>0.21000000000000002</c:v>
                </c:pt>
                <c:pt idx="45">
                  <c:v>0.21999999999999997</c:v>
                </c:pt>
                <c:pt idx="46">
                  <c:v>0.22899999999999998</c:v>
                </c:pt>
                <c:pt idx="47">
                  <c:v>0.23799999999999999</c:v>
                </c:pt>
                <c:pt idx="48">
                  <c:v>0.247</c:v>
                </c:pt>
                <c:pt idx="49">
                  <c:v>0.25600000000000001</c:v>
                </c:pt>
                <c:pt idx="50">
                  <c:v>0.26500000000000001</c:v>
                </c:pt>
                <c:pt idx="51">
                  <c:v>0.27500000000000002</c:v>
                </c:pt>
                <c:pt idx="52">
                  <c:v>0.28400000000000003</c:v>
                </c:pt>
                <c:pt idx="53">
                  <c:v>0.29300000000000004</c:v>
                </c:pt>
                <c:pt idx="54">
                  <c:v>0.30199999999999999</c:v>
                </c:pt>
                <c:pt idx="55">
                  <c:v>0.311</c:v>
                </c:pt>
                <c:pt idx="56">
                  <c:v>0.32</c:v>
                </c:pt>
                <c:pt idx="57">
                  <c:v>0.33</c:v>
                </c:pt>
                <c:pt idx="58">
                  <c:v>0.33900000000000002</c:v>
                </c:pt>
                <c:pt idx="59">
                  <c:v>0.34800000000000003</c:v>
                </c:pt>
                <c:pt idx="60">
                  <c:v>0.35700000000000004</c:v>
                </c:pt>
                <c:pt idx="61">
                  <c:v>0.36599999999999999</c:v>
                </c:pt>
                <c:pt idx="62">
                  <c:v>0.375</c:v>
                </c:pt>
                <c:pt idx="63">
                  <c:v>0.38500000000000001</c:v>
                </c:pt>
                <c:pt idx="64">
                  <c:v>0.39400000000000002</c:v>
                </c:pt>
                <c:pt idx="65">
                  <c:v>0.40300000000000002</c:v>
                </c:pt>
                <c:pt idx="66">
                  <c:v>0.41200000000000003</c:v>
                </c:pt>
                <c:pt idx="67">
                  <c:v>0.42100000000000004</c:v>
                </c:pt>
                <c:pt idx="68">
                  <c:v>0.43</c:v>
                </c:pt>
                <c:pt idx="69">
                  <c:v>0.44</c:v>
                </c:pt>
                <c:pt idx="70">
                  <c:v>0.44900000000000001</c:v>
                </c:pt>
                <c:pt idx="71">
                  <c:v>0.45800000000000002</c:v>
                </c:pt>
                <c:pt idx="72">
                  <c:v>0.46700000000000003</c:v>
                </c:pt>
                <c:pt idx="73">
                  <c:v>0.47600000000000003</c:v>
                </c:pt>
                <c:pt idx="74">
                  <c:v>0.48499999999999999</c:v>
                </c:pt>
                <c:pt idx="75">
                  <c:v>0.495</c:v>
                </c:pt>
                <c:pt idx="76">
                  <c:v>0.504</c:v>
                </c:pt>
                <c:pt idx="77">
                  <c:v>0.51300000000000001</c:v>
                </c:pt>
                <c:pt idx="78">
                  <c:v>0.52200000000000002</c:v>
                </c:pt>
                <c:pt idx="79">
                  <c:v>0.53100000000000003</c:v>
                </c:pt>
                <c:pt idx="80">
                  <c:v>0.54</c:v>
                </c:pt>
                <c:pt idx="81">
                  <c:v>0.55000000000000004</c:v>
                </c:pt>
                <c:pt idx="82">
                  <c:v>0.55900000000000005</c:v>
                </c:pt>
                <c:pt idx="83">
                  <c:v>0.56800000000000006</c:v>
                </c:pt>
                <c:pt idx="84">
                  <c:v>0.57700000000000007</c:v>
                </c:pt>
                <c:pt idx="85">
                  <c:v>0.58599999999999997</c:v>
                </c:pt>
                <c:pt idx="86">
                  <c:v>0.59499999999999997</c:v>
                </c:pt>
                <c:pt idx="87">
                  <c:v>0.60499999999999998</c:v>
                </c:pt>
                <c:pt idx="88">
                  <c:v>0.61399999999999999</c:v>
                </c:pt>
                <c:pt idx="89">
                  <c:v>0.623</c:v>
                </c:pt>
                <c:pt idx="90">
                  <c:v>0.63200000000000001</c:v>
                </c:pt>
                <c:pt idx="91">
                  <c:v>0.64100000000000001</c:v>
                </c:pt>
                <c:pt idx="92">
                  <c:v>0.65</c:v>
                </c:pt>
                <c:pt idx="93">
                  <c:v>0.66</c:v>
                </c:pt>
                <c:pt idx="94">
                  <c:v>0.66900000000000004</c:v>
                </c:pt>
                <c:pt idx="95">
                  <c:v>0.67800000000000005</c:v>
                </c:pt>
                <c:pt idx="96">
                  <c:v>0.68700000000000006</c:v>
                </c:pt>
                <c:pt idx="97">
                  <c:v>0.69600000000000006</c:v>
                </c:pt>
                <c:pt idx="98">
                  <c:v>0.70499999999999996</c:v>
                </c:pt>
                <c:pt idx="99">
                  <c:v>0.71499999999999997</c:v>
                </c:pt>
                <c:pt idx="100">
                  <c:v>0.72399999999999998</c:v>
                </c:pt>
                <c:pt idx="101">
                  <c:v>0.73299999999999998</c:v>
                </c:pt>
                <c:pt idx="102">
                  <c:v>0.74199999999999999</c:v>
                </c:pt>
                <c:pt idx="103">
                  <c:v>0.751</c:v>
                </c:pt>
                <c:pt idx="104">
                  <c:v>0.76</c:v>
                </c:pt>
                <c:pt idx="105">
                  <c:v>0.77</c:v>
                </c:pt>
                <c:pt idx="106">
                  <c:v>0.77900000000000003</c:v>
                </c:pt>
                <c:pt idx="107">
                  <c:v>0.78800000000000003</c:v>
                </c:pt>
                <c:pt idx="108">
                  <c:v>0.79700000000000004</c:v>
                </c:pt>
                <c:pt idx="109">
                  <c:v>0.80600000000000005</c:v>
                </c:pt>
                <c:pt idx="110">
                  <c:v>0.81600000000000006</c:v>
                </c:pt>
                <c:pt idx="111">
                  <c:v>0.82500000000000007</c:v>
                </c:pt>
                <c:pt idx="112">
                  <c:v>0.83399999999999996</c:v>
                </c:pt>
                <c:pt idx="113">
                  <c:v>0.84299999999999997</c:v>
                </c:pt>
                <c:pt idx="114">
                  <c:v>0.85199999999999998</c:v>
                </c:pt>
                <c:pt idx="115">
                  <c:v>0.86099999999999999</c:v>
                </c:pt>
                <c:pt idx="116">
                  <c:v>0.87</c:v>
                </c:pt>
                <c:pt idx="117">
                  <c:v>0.88</c:v>
                </c:pt>
                <c:pt idx="118">
                  <c:v>0.88900000000000001</c:v>
                </c:pt>
                <c:pt idx="119">
                  <c:v>0.89800000000000002</c:v>
                </c:pt>
                <c:pt idx="120">
                  <c:v>0.90700000000000003</c:v>
                </c:pt>
                <c:pt idx="121">
                  <c:v>0.91600000000000004</c:v>
                </c:pt>
                <c:pt idx="122">
                  <c:v>0.92500000000000004</c:v>
                </c:pt>
                <c:pt idx="123">
                  <c:v>0.93500000000000005</c:v>
                </c:pt>
                <c:pt idx="124">
                  <c:v>0.94400000000000006</c:v>
                </c:pt>
                <c:pt idx="125">
                  <c:v>0.95300000000000007</c:v>
                </c:pt>
                <c:pt idx="126">
                  <c:v>0.96199999999999997</c:v>
                </c:pt>
                <c:pt idx="127">
                  <c:v>0.97099999999999997</c:v>
                </c:pt>
                <c:pt idx="128">
                  <c:v>0.98</c:v>
                </c:pt>
                <c:pt idx="129">
                  <c:v>0.99</c:v>
                </c:pt>
                <c:pt idx="130">
                  <c:v>0.999</c:v>
                </c:pt>
                <c:pt idx="131">
                  <c:v>1.008</c:v>
                </c:pt>
                <c:pt idx="132">
                  <c:v>1.0169999999999999</c:v>
                </c:pt>
                <c:pt idx="133">
                  <c:v>1.026</c:v>
                </c:pt>
                <c:pt idx="134">
                  <c:v>1.0349999999999999</c:v>
                </c:pt>
                <c:pt idx="135">
                  <c:v>1.0449999999999999</c:v>
                </c:pt>
                <c:pt idx="136">
                  <c:v>1.054</c:v>
                </c:pt>
                <c:pt idx="137">
                  <c:v>1.0629999999999999</c:v>
                </c:pt>
                <c:pt idx="138">
                  <c:v>1.0720000000000001</c:v>
                </c:pt>
                <c:pt idx="139">
                  <c:v>1.081</c:v>
                </c:pt>
                <c:pt idx="140">
                  <c:v>1.0900000000000001</c:v>
                </c:pt>
                <c:pt idx="141">
                  <c:v>1.1000000000000001</c:v>
                </c:pt>
                <c:pt idx="142">
                  <c:v>1.109</c:v>
                </c:pt>
                <c:pt idx="143">
                  <c:v>1.1180000000000001</c:v>
                </c:pt>
                <c:pt idx="144">
                  <c:v>1.127</c:v>
                </c:pt>
                <c:pt idx="145">
                  <c:v>1.1360000000000001</c:v>
                </c:pt>
                <c:pt idx="146">
                  <c:v>1.145</c:v>
                </c:pt>
                <c:pt idx="147">
                  <c:v>1.155</c:v>
                </c:pt>
                <c:pt idx="148">
                  <c:v>1.1639999999999999</c:v>
                </c:pt>
                <c:pt idx="149">
                  <c:v>1.173</c:v>
                </c:pt>
                <c:pt idx="150">
                  <c:v>1.1819999999999999</c:v>
                </c:pt>
                <c:pt idx="151">
                  <c:v>1.1910000000000001</c:v>
                </c:pt>
                <c:pt idx="152">
                  <c:v>1.2</c:v>
                </c:pt>
                <c:pt idx="153">
                  <c:v>1.21</c:v>
                </c:pt>
                <c:pt idx="154">
                  <c:v>1.2190000000000001</c:v>
                </c:pt>
                <c:pt idx="155">
                  <c:v>1.228</c:v>
                </c:pt>
                <c:pt idx="156">
                  <c:v>1.2370000000000001</c:v>
                </c:pt>
                <c:pt idx="157">
                  <c:v>1.246</c:v>
                </c:pt>
                <c:pt idx="158">
                  <c:v>1.2550000000000001</c:v>
                </c:pt>
                <c:pt idx="159">
                  <c:v>1.2650000000000001</c:v>
                </c:pt>
                <c:pt idx="160">
                  <c:v>1.274</c:v>
                </c:pt>
                <c:pt idx="161">
                  <c:v>1.2829999999999999</c:v>
                </c:pt>
                <c:pt idx="162">
                  <c:v>1.292</c:v>
                </c:pt>
                <c:pt idx="163">
                  <c:v>1.3009999999999999</c:v>
                </c:pt>
                <c:pt idx="164">
                  <c:v>1.31</c:v>
                </c:pt>
                <c:pt idx="165">
                  <c:v>1.32</c:v>
                </c:pt>
                <c:pt idx="166">
                  <c:v>1.329</c:v>
                </c:pt>
                <c:pt idx="167">
                  <c:v>1.3380000000000001</c:v>
                </c:pt>
                <c:pt idx="168">
                  <c:v>1.347</c:v>
                </c:pt>
                <c:pt idx="169">
                  <c:v>1.3560000000000001</c:v>
                </c:pt>
                <c:pt idx="170">
                  <c:v>1.365</c:v>
                </c:pt>
                <c:pt idx="171">
                  <c:v>1.375</c:v>
                </c:pt>
                <c:pt idx="172">
                  <c:v>1.3840000000000001</c:v>
                </c:pt>
                <c:pt idx="173">
                  <c:v>1.393</c:v>
                </c:pt>
                <c:pt idx="174">
                  <c:v>1.4019999999999999</c:v>
                </c:pt>
                <c:pt idx="175">
                  <c:v>1.411</c:v>
                </c:pt>
                <c:pt idx="176">
                  <c:v>1.421</c:v>
                </c:pt>
                <c:pt idx="177">
                  <c:v>1.43</c:v>
                </c:pt>
                <c:pt idx="178">
                  <c:v>1.4390000000000001</c:v>
                </c:pt>
                <c:pt idx="179">
                  <c:v>1.448</c:v>
                </c:pt>
                <c:pt idx="180">
                  <c:v>1.4570000000000001</c:v>
                </c:pt>
                <c:pt idx="181">
                  <c:v>1.466</c:v>
                </c:pt>
                <c:pt idx="182">
                  <c:v>1.4750000000000001</c:v>
                </c:pt>
                <c:pt idx="183">
                  <c:v>1.4850000000000001</c:v>
                </c:pt>
                <c:pt idx="184">
                  <c:v>1.494</c:v>
                </c:pt>
                <c:pt idx="185">
                  <c:v>1.5030000000000001</c:v>
                </c:pt>
                <c:pt idx="186">
                  <c:v>1.512</c:v>
                </c:pt>
                <c:pt idx="187">
                  <c:v>1.5209999999999999</c:v>
                </c:pt>
                <c:pt idx="188">
                  <c:v>1.53</c:v>
                </c:pt>
                <c:pt idx="189">
                  <c:v>1.54</c:v>
                </c:pt>
                <c:pt idx="190">
                  <c:v>1.5489999999999999</c:v>
                </c:pt>
                <c:pt idx="191">
                  <c:v>1.5580000000000001</c:v>
                </c:pt>
                <c:pt idx="192">
                  <c:v>1.5669999999999999</c:v>
                </c:pt>
                <c:pt idx="193">
                  <c:v>1.5760000000000001</c:v>
                </c:pt>
                <c:pt idx="194">
                  <c:v>1.5860000000000001</c:v>
                </c:pt>
                <c:pt idx="195">
                  <c:v>1.595</c:v>
                </c:pt>
                <c:pt idx="196">
                  <c:v>1.6040000000000001</c:v>
                </c:pt>
                <c:pt idx="197">
                  <c:v>1.613</c:v>
                </c:pt>
                <c:pt idx="198">
                  <c:v>1.6220000000000001</c:v>
                </c:pt>
                <c:pt idx="199">
                  <c:v>1.631</c:v>
                </c:pt>
                <c:pt idx="200">
                  <c:v>1.6400000000000001</c:v>
                </c:pt>
                <c:pt idx="201">
                  <c:v>1.65</c:v>
                </c:pt>
                <c:pt idx="202">
                  <c:v>1.659</c:v>
                </c:pt>
                <c:pt idx="203">
                  <c:v>1.6679999999999999</c:v>
                </c:pt>
                <c:pt idx="204">
                  <c:v>1.677</c:v>
                </c:pt>
                <c:pt idx="205">
                  <c:v>1.6859999999999999</c:v>
                </c:pt>
                <c:pt idx="206">
                  <c:v>1.6950000000000001</c:v>
                </c:pt>
                <c:pt idx="207">
                  <c:v>1.7050000000000001</c:v>
                </c:pt>
                <c:pt idx="208">
                  <c:v>1.714</c:v>
                </c:pt>
                <c:pt idx="209">
                  <c:v>1.7230000000000001</c:v>
                </c:pt>
                <c:pt idx="210">
                  <c:v>1.732</c:v>
                </c:pt>
                <c:pt idx="211">
                  <c:v>1.7410000000000001</c:v>
                </c:pt>
                <c:pt idx="212">
                  <c:v>1.7510000000000001</c:v>
                </c:pt>
                <c:pt idx="213">
                  <c:v>1.76</c:v>
                </c:pt>
                <c:pt idx="214">
                  <c:v>1.7689999999999999</c:v>
                </c:pt>
                <c:pt idx="215">
                  <c:v>1.778</c:v>
                </c:pt>
                <c:pt idx="216">
                  <c:v>1.7869999999999999</c:v>
                </c:pt>
                <c:pt idx="217">
                  <c:v>1.796</c:v>
                </c:pt>
                <c:pt idx="218">
                  <c:v>1.8049999999999999</c:v>
                </c:pt>
                <c:pt idx="219">
                  <c:v>1.8149999999999999</c:v>
                </c:pt>
                <c:pt idx="220">
                  <c:v>1.8240000000000001</c:v>
                </c:pt>
                <c:pt idx="221">
                  <c:v>1.833</c:v>
                </c:pt>
                <c:pt idx="222">
                  <c:v>1.8420000000000001</c:v>
                </c:pt>
                <c:pt idx="223">
                  <c:v>1.851</c:v>
                </c:pt>
                <c:pt idx="224">
                  <c:v>1.86</c:v>
                </c:pt>
                <c:pt idx="225">
                  <c:v>1.87</c:v>
                </c:pt>
                <c:pt idx="226">
                  <c:v>1.879</c:v>
                </c:pt>
                <c:pt idx="227">
                  <c:v>1.8880000000000001</c:v>
                </c:pt>
                <c:pt idx="228">
                  <c:v>1.897</c:v>
                </c:pt>
                <c:pt idx="229">
                  <c:v>1.905</c:v>
                </c:pt>
              </c:numCache>
            </c:numRef>
          </c:xVal>
          <c:yVal>
            <c:numRef>
              <c:f>'S4'!$E$7:$E$972</c:f>
              <c:numCache>
                <c:formatCode>General</c:formatCode>
                <c:ptCount val="966"/>
                <c:pt idx="0">
                  <c:v>0.12</c:v>
                </c:pt>
                <c:pt idx="1">
                  <c:v>0.123</c:v>
                </c:pt>
                <c:pt idx="2">
                  <c:v>0.11</c:v>
                </c:pt>
                <c:pt idx="3">
                  <c:v>4.0000000000000001E-3</c:v>
                </c:pt>
                <c:pt idx="4">
                  <c:v>8.7999999999999995E-2</c:v>
                </c:pt>
                <c:pt idx="5">
                  <c:v>0.104</c:v>
                </c:pt>
                <c:pt idx="6">
                  <c:v>0.127</c:v>
                </c:pt>
                <c:pt idx="7">
                  <c:v>0.17199999999999999</c:v>
                </c:pt>
                <c:pt idx="8">
                  <c:v>0.12</c:v>
                </c:pt>
                <c:pt idx="9">
                  <c:v>0.128</c:v>
                </c:pt>
                <c:pt idx="10">
                  <c:v>9.6000000000000002E-2</c:v>
                </c:pt>
                <c:pt idx="11">
                  <c:v>0.13400000000000001</c:v>
                </c:pt>
                <c:pt idx="12">
                  <c:v>0.153</c:v>
                </c:pt>
                <c:pt idx="13">
                  <c:v>0.16800000000000001</c:v>
                </c:pt>
                <c:pt idx="14">
                  <c:v>0.111</c:v>
                </c:pt>
                <c:pt idx="15">
                  <c:v>0.105</c:v>
                </c:pt>
                <c:pt idx="16">
                  <c:v>0.13500000000000001</c:v>
                </c:pt>
                <c:pt idx="17">
                  <c:v>8.5000000000000006E-2</c:v>
                </c:pt>
                <c:pt idx="18">
                  <c:v>0.11700000000000001</c:v>
                </c:pt>
                <c:pt idx="19">
                  <c:v>0.11600000000000001</c:v>
                </c:pt>
                <c:pt idx="20">
                  <c:v>0.14899999999999999</c:v>
                </c:pt>
                <c:pt idx="21">
                  <c:v>0.156</c:v>
                </c:pt>
                <c:pt idx="22">
                  <c:v>0.27400000000000002</c:v>
                </c:pt>
                <c:pt idx="23">
                  <c:v>0.56899999999999995</c:v>
                </c:pt>
                <c:pt idx="24">
                  <c:v>0.89900000000000002</c:v>
                </c:pt>
                <c:pt idx="25">
                  <c:v>1.294</c:v>
                </c:pt>
                <c:pt idx="26">
                  <c:v>1.73</c:v>
                </c:pt>
                <c:pt idx="27">
                  <c:v>2.1059999999999999</c:v>
                </c:pt>
                <c:pt idx="28">
                  <c:v>2.5710000000000002</c:v>
                </c:pt>
                <c:pt idx="29">
                  <c:v>3.0289999999999999</c:v>
                </c:pt>
                <c:pt idx="30">
                  <c:v>3.4830000000000001</c:v>
                </c:pt>
                <c:pt idx="31">
                  <c:v>3.9580000000000002</c:v>
                </c:pt>
                <c:pt idx="32">
                  <c:v>4.41</c:v>
                </c:pt>
                <c:pt idx="33">
                  <c:v>4.9710000000000001</c:v>
                </c:pt>
                <c:pt idx="34">
                  <c:v>5.4409999999999998</c:v>
                </c:pt>
                <c:pt idx="35">
                  <c:v>5.9</c:v>
                </c:pt>
                <c:pt idx="36">
                  <c:v>6.351</c:v>
                </c:pt>
                <c:pt idx="37">
                  <c:v>6.93</c:v>
                </c:pt>
                <c:pt idx="38">
                  <c:v>7.3819999999999997</c:v>
                </c:pt>
                <c:pt idx="39">
                  <c:v>7.774</c:v>
                </c:pt>
                <c:pt idx="40">
                  <c:v>8.3460000000000001</c:v>
                </c:pt>
                <c:pt idx="41">
                  <c:v>8.84</c:v>
                </c:pt>
                <c:pt idx="42">
                  <c:v>9.3889999999999993</c:v>
                </c:pt>
                <c:pt idx="43">
                  <c:v>9.8490000000000002</c:v>
                </c:pt>
                <c:pt idx="44">
                  <c:v>10.39</c:v>
                </c:pt>
                <c:pt idx="45">
                  <c:v>10.948</c:v>
                </c:pt>
                <c:pt idx="46">
                  <c:v>11.367000000000001</c:v>
                </c:pt>
                <c:pt idx="47">
                  <c:v>11.907</c:v>
                </c:pt>
                <c:pt idx="48">
                  <c:v>12.318</c:v>
                </c:pt>
                <c:pt idx="49">
                  <c:v>12.891999999999999</c:v>
                </c:pt>
                <c:pt idx="50">
                  <c:v>13.356999999999999</c:v>
                </c:pt>
                <c:pt idx="51">
                  <c:v>13.959</c:v>
                </c:pt>
                <c:pt idx="52">
                  <c:v>14.382999999999999</c:v>
                </c:pt>
                <c:pt idx="53">
                  <c:v>14.958</c:v>
                </c:pt>
                <c:pt idx="54">
                  <c:v>15.461</c:v>
                </c:pt>
                <c:pt idx="55">
                  <c:v>16.004999999999999</c:v>
                </c:pt>
                <c:pt idx="56">
                  <c:v>16.510999999999999</c:v>
                </c:pt>
                <c:pt idx="57">
                  <c:v>17</c:v>
                </c:pt>
                <c:pt idx="58">
                  <c:v>17.536000000000001</c:v>
                </c:pt>
                <c:pt idx="59">
                  <c:v>18.126999999999999</c:v>
                </c:pt>
                <c:pt idx="60">
                  <c:v>18.608000000000001</c:v>
                </c:pt>
                <c:pt idx="61">
                  <c:v>19.146000000000001</c:v>
                </c:pt>
                <c:pt idx="62">
                  <c:v>19.638999999999999</c:v>
                </c:pt>
                <c:pt idx="63">
                  <c:v>20.14</c:v>
                </c:pt>
                <c:pt idx="64">
                  <c:v>20.606000000000002</c:v>
                </c:pt>
                <c:pt idx="65">
                  <c:v>21.148</c:v>
                </c:pt>
                <c:pt idx="66">
                  <c:v>21.651</c:v>
                </c:pt>
                <c:pt idx="67">
                  <c:v>22.204000000000001</c:v>
                </c:pt>
                <c:pt idx="68">
                  <c:v>22.687000000000001</c:v>
                </c:pt>
                <c:pt idx="69">
                  <c:v>23.195</c:v>
                </c:pt>
                <c:pt idx="70">
                  <c:v>23.754999999999999</c:v>
                </c:pt>
                <c:pt idx="71">
                  <c:v>24.329000000000001</c:v>
                </c:pt>
                <c:pt idx="72">
                  <c:v>24.827999999999999</c:v>
                </c:pt>
                <c:pt idx="73">
                  <c:v>25.361000000000001</c:v>
                </c:pt>
                <c:pt idx="74">
                  <c:v>25.834</c:v>
                </c:pt>
                <c:pt idx="75">
                  <c:v>26.384</c:v>
                </c:pt>
                <c:pt idx="76">
                  <c:v>26.887</c:v>
                </c:pt>
                <c:pt idx="77">
                  <c:v>27.417000000000002</c:v>
                </c:pt>
                <c:pt idx="78">
                  <c:v>27.992999999999999</c:v>
                </c:pt>
                <c:pt idx="79">
                  <c:v>28.495000000000001</c:v>
                </c:pt>
                <c:pt idx="80">
                  <c:v>29.117000000000001</c:v>
                </c:pt>
                <c:pt idx="81">
                  <c:v>29.594000000000001</c:v>
                </c:pt>
                <c:pt idx="82">
                  <c:v>30.111000000000001</c:v>
                </c:pt>
                <c:pt idx="83">
                  <c:v>30.581</c:v>
                </c:pt>
                <c:pt idx="84">
                  <c:v>31.166</c:v>
                </c:pt>
                <c:pt idx="85">
                  <c:v>31.748000000000001</c:v>
                </c:pt>
                <c:pt idx="86">
                  <c:v>32.302999999999997</c:v>
                </c:pt>
                <c:pt idx="87">
                  <c:v>32.804000000000002</c:v>
                </c:pt>
                <c:pt idx="88">
                  <c:v>33.311999999999998</c:v>
                </c:pt>
                <c:pt idx="89">
                  <c:v>33.816000000000003</c:v>
                </c:pt>
                <c:pt idx="90">
                  <c:v>34.201000000000001</c:v>
                </c:pt>
                <c:pt idx="91">
                  <c:v>34.737000000000002</c:v>
                </c:pt>
                <c:pt idx="92">
                  <c:v>35.043999999999997</c:v>
                </c:pt>
                <c:pt idx="93">
                  <c:v>35.5</c:v>
                </c:pt>
                <c:pt idx="94">
                  <c:v>36.036999999999999</c:v>
                </c:pt>
                <c:pt idx="95">
                  <c:v>36.622</c:v>
                </c:pt>
                <c:pt idx="96">
                  <c:v>37.082000000000001</c:v>
                </c:pt>
                <c:pt idx="97">
                  <c:v>37.231000000000002</c:v>
                </c:pt>
                <c:pt idx="98">
                  <c:v>37.765000000000001</c:v>
                </c:pt>
                <c:pt idx="99">
                  <c:v>38.207000000000001</c:v>
                </c:pt>
                <c:pt idx="100">
                  <c:v>38.698999999999998</c:v>
                </c:pt>
                <c:pt idx="101">
                  <c:v>39.283999999999999</c:v>
                </c:pt>
                <c:pt idx="102">
                  <c:v>39.728000000000002</c:v>
                </c:pt>
                <c:pt idx="103">
                  <c:v>40.231999999999999</c:v>
                </c:pt>
                <c:pt idx="104">
                  <c:v>40.729999999999997</c:v>
                </c:pt>
                <c:pt idx="105">
                  <c:v>41.235999999999997</c:v>
                </c:pt>
                <c:pt idx="106">
                  <c:v>41.706000000000003</c:v>
                </c:pt>
                <c:pt idx="107">
                  <c:v>42.253</c:v>
                </c:pt>
                <c:pt idx="108">
                  <c:v>42.738</c:v>
                </c:pt>
                <c:pt idx="109">
                  <c:v>43.276000000000003</c:v>
                </c:pt>
                <c:pt idx="110">
                  <c:v>43.817</c:v>
                </c:pt>
                <c:pt idx="111">
                  <c:v>44.286999999999999</c:v>
                </c:pt>
                <c:pt idx="112">
                  <c:v>44.631999999999998</c:v>
                </c:pt>
                <c:pt idx="113">
                  <c:v>45.085999999999999</c:v>
                </c:pt>
                <c:pt idx="114">
                  <c:v>45.648000000000003</c:v>
                </c:pt>
                <c:pt idx="115">
                  <c:v>46.165999999999997</c:v>
                </c:pt>
                <c:pt idx="116">
                  <c:v>46.656999999999996</c:v>
                </c:pt>
                <c:pt idx="117">
                  <c:v>47.118000000000002</c:v>
                </c:pt>
                <c:pt idx="118">
                  <c:v>47.378999999999998</c:v>
                </c:pt>
                <c:pt idx="119">
                  <c:v>47.94</c:v>
                </c:pt>
                <c:pt idx="120">
                  <c:v>48.436999999999998</c:v>
                </c:pt>
                <c:pt idx="121">
                  <c:v>48.972000000000001</c:v>
                </c:pt>
                <c:pt idx="122">
                  <c:v>49.463000000000001</c:v>
                </c:pt>
                <c:pt idx="123">
                  <c:v>49.970999999999997</c:v>
                </c:pt>
                <c:pt idx="124">
                  <c:v>50.475999999999999</c:v>
                </c:pt>
                <c:pt idx="125">
                  <c:v>50.85</c:v>
                </c:pt>
                <c:pt idx="126">
                  <c:v>51.372999999999998</c:v>
                </c:pt>
                <c:pt idx="127">
                  <c:v>51.826000000000001</c:v>
                </c:pt>
                <c:pt idx="128">
                  <c:v>52.366999999999997</c:v>
                </c:pt>
                <c:pt idx="129">
                  <c:v>52.886000000000003</c:v>
                </c:pt>
                <c:pt idx="130">
                  <c:v>53.323999999999998</c:v>
                </c:pt>
                <c:pt idx="131">
                  <c:v>53.838000000000001</c:v>
                </c:pt>
                <c:pt idx="132">
                  <c:v>54.25</c:v>
                </c:pt>
                <c:pt idx="133">
                  <c:v>54.779000000000003</c:v>
                </c:pt>
                <c:pt idx="134">
                  <c:v>55.253</c:v>
                </c:pt>
                <c:pt idx="135">
                  <c:v>55.667999999999999</c:v>
                </c:pt>
                <c:pt idx="136">
                  <c:v>56.039000000000001</c:v>
                </c:pt>
                <c:pt idx="137">
                  <c:v>56.545999999999999</c:v>
                </c:pt>
                <c:pt idx="138">
                  <c:v>56.914000000000001</c:v>
                </c:pt>
                <c:pt idx="139">
                  <c:v>57.322000000000003</c:v>
                </c:pt>
                <c:pt idx="140">
                  <c:v>57.726999999999997</c:v>
                </c:pt>
                <c:pt idx="141">
                  <c:v>57.856000000000002</c:v>
                </c:pt>
                <c:pt idx="142">
                  <c:v>58.35</c:v>
                </c:pt>
                <c:pt idx="143">
                  <c:v>58.3</c:v>
                </c:pt>
                <c:pt idx="144">
                  <c:v>58.398000000000003</c:v>
                </c:pt>
                <c:pt idx="145">
                  <c:v>58.73</c:v>
                </c:pt>
                <c:pt idx="146">
                  <c:v>59.289000000000001</c:v>
                </c:pt>
                <c:pt idx="147">
                  <c:v>59.603000000000002</c:v>
                </c:pt>
                <c:pt idx="148">
                  <c:v>60.042999999999999</c:v>
                </c:pt>
                <c:pt idx="149">
                  <c:v>60.534999999999997</c:v>
                </c:pt>
                <c:pt idx="150">
                  <c:v>60.594999999999999</c:v>
                </c:pt>
                <c:pt idx="151">
                  <c:v>60.698</c:v>
                </c:pt>
                <c:pt idx="152">
                  <c:v>61.165999999999997</c:v>
                </c:pt>
                <c:pt idx="153">
                  <c:v>61.584000000000003</c:v>
                </c:pt>
                <c:pt idx="154">
                  <c:v>62.174999999999997</c:v>
                </c:pt>
                <c:pt idx="155">
                  <c:v>62.593000000000004</c:v>
                </c:pt>
                <c:pt idx="156">
                  <c:v>62.758000000000003</c:v>
                </c:pt>
                <c:pt idx="157">
                  <c:v>63.276000000000003</c:v>
                </c:pt>
                <c:pt idx="158">
                  <c:v>63.759</c:v>
                </c:pt>
                <c:pt idx="159">
                  <c:v>64.188999999999993</c:v>
                </c:pt>
                <c:pt idx="160">
                  <c:v>64.704999999999998</c:v>
                </c:pt>
                <c:pt idx="161">
                  <c:v>65.113</c:v>
                </c:pt>
                <c:pt idx="162">
                  <c:v>65.575000000000003</c:v>
                </c:pt>
                <c:pt idx="163">
                  <c:v>66.134</c:v>
                </c:pt>
                <c:pt idx="164">
                  <c:v>66.483000000000004</c:v>
                </c:pt>
                <c:pt idx="165">
                  <c:v>66.971000000000004</c:v>
                </c:pt>
                <c:pt idx="166">
                  <c:v>67.159000000000006</c:v>
                </c:pt>
                <c:pt idx="167">
                  <c:v>67.616</c:v>
                </c:pt>
                <c:pt idx="168">
                  <c:v>67.915000000000006</c:v>
                </c:pt>
                <c:pt idx="169">
                  <c:v>68.209999999999994</c:v>
                </c:pt>
                <c:pt idx="170">
                  <c:v>68.680000000000007</c:v>
                </c:pt>
                <c:pt idx="171">
                  <c:v>69.09</c:v>
                </c:pt>
                <c:pt idx="172">
                  <c:v>69.501000000000005</c:v>
                </c:pt>
                <c:pt idx="173">
                  <c:v>69.825000000000003</c:v>
                </c:pt>
                <c:pt idx="174">
                  <c:v>70.247</c:v>
                </c:pt>
                <c:pt idx="175">
                  <c:v>70.683000000000007</c:v>
                </c:pt>
                <c:pt idx="176">
                  <c:v>70.968999999999994</c:v>
                </c:pt>
                <c:pt idx="177">
                  <c:v>71.257999999999996</c:v>
                </c:pt>
                <c:pt idx="178">
                  <c:v>71.641999999999996</c:v>
                </c:pt>
                <c:pt idx="179">
                  <c:v>71.921999999999997</c:v>
                </c:pt>
                <c:pt idx="180">
                  <c:v>72.415000000000006</c:v>
                </c:pt>
                <c:pt idx="181">
                  <c:v>72.825999999999993</c:v>
                </c:pt>
                <c:pt idx="182">
                  <c:v>73.269000000000005</c:v>
                </c:pt>
                <c:pt idx="183">
                  <c:v>73.656000000000006</c:v>
                </c:pt>
                <c:pt idx="184">
                  <c:v>74.046000000000006</c:v>
                </c:pt>
                <c:pt idx="185">
                  <c:v>74.484999999999999</c:v>
                </c:pt>
                <c:pt idx="186">
                  <c:v>74.875</c:v>
                </c:pt>
                <c:pt idx="187">
                  <c:v>75.379000000000005</c:v>
                </c:pt>
                <c:pt idx="188">
                  <c:v>75.744</c:v>
                </c:pt>
                <c:pt idx="189">
                  <c:v>76.245000000000005</c:v>
                </c:pt>
                <c:pt idx="190">
                  <c:v>76.602999999999994</c:v>
                </c:pt>
                <c:pt idx="191">
                  <c:v>77.009</c:v>
                </c:pt>
                <c:pt idx="192">
                  <c:v>77.548000000000002</c:v>
                </c:pt>
                <c:pt idx="193">
                  <c:v>77.893000000000001</c:v>
                </c:pt>
                <c:pt idx="194">
                  <c:v>78.361999999999995</c:v>
                </c:pt>
                <c:pt idx="195">
                  <c:v>78.840999999999994</c:v>
                </c:pt>
                <c:pt idx="196">
                  <c:v>79.051000000000002</c:v>
                </c:pt>
                <c:pt idx="197">
                  <c:v>79.525999999999996</c:v>
                </c:pt>
                <c:pt idx="198">
                  <c:v>79.948999999999998</c:v>
                </c:pt>
                <c:pt idx="199">
                  <c:v>80.278000000000006</c:v>
                </c:pt>
                <c:pt idx="200">
                  <c:v>80.605000000000004</c:v>
                </c:pt>
                <c:pt idx="201">
                  <c:v>81.135999999999996</c:v>
                </c:pt>
                <c:pt idx="202">
                  <c:v>81.552000000000007</c:v>
                </c:pt>
                <c:pt idx="203">
                  <c:v>81.691999999999993</c:v>
                </c:pt>
                <c:pt idx="204">
                  <c:v>82.043999999999997</c:v>
                </c:pt>
                <c:pt idx="205">
                  <c:v>82.378</c:v>
                </c:pt>
                <c:pt idx="206">
                  <c:v>82.798000000000002</c:v>
                </c:pt>
                <c:pt idx="207">
                  <c:v>83.194999999999993</c:v>
                </c:pt>
                <c:pt idx="208">
                  <c:v>83.653999999999996</c:v>
                </c:pt>
                <c:pt idx="209">
                  <c:v>83.986999999999995</c:v>
                </c:pt>
                <c:pt idx="210">
                  <c:v>84.400999999999996</c:v>
                </c:pt>
                <c:pt idx="211">
                  <c:v>84.89</c:v>
                </c:pt>
                <c:pt idx="212">
                  <c:v>85.274000000000001</c:v>
                </c:pt>
                <c:pt idx="213">
                  <c:v>85.701999999999998</c:v>
                </c:pt>
                <c:pt idx="214">
                  <c:v>86.116</c:v>
                </c:pt>
                <c:pt idx="215">
                  <c:v>86.528999999999996</c:v>
                </c:pt>
                <c:pt idx="216">
                  <c:v>86.92</c:v>
                </c:pt>
                <c:pt idx="217">
                  <c:v>87.352000000000004</c:v>
                </c:pt>
                <c:pt idx="218">
                  <c:v>87.542000000000002</c:v>
                </c:pt>
                <c:pt idx="219">
                  <c:v>87.988</c:v>
                </c:pt>
                <c:pt idx="220">
                  <c:v>88.4</c:v>
                </c:pt>
                <c:pt idx="221">
                  <c:v>88.692999999999998</c:v>
                </c:pt>
                <c:pt idx="222">
                  <c:v>89.021000000000001</c:v>
                </c:pt>
                <c:pt idx="223">
                  <c:v>89.450999999999993</c:v>
                </c:pt>
                <c:pt idx="224">
                  <c:v>89.805999999999997</c:v>
                </c:pt>
                <c:pt idx="225">
                  <c:v>90.188000000000002</c:v>
                </c:pt>
                <c:pt idx="226">
                  <c:v>90.6</c:v>
                </c:pt>
                <c:pt idx="227">
                  <c:v>90.981999999999999</c:v>
                </c:pt>
                <c:pt idx="228">
                  <c:v>91.242000000000004</c:v>
                </c:pt>
                <c:pt idx="229">
                  <c:v>11.984999999999999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C-4FEB-83C5-9FE9C5234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27400"/>
        <c:axId val="202925832"/>
      </c:scatterChart>
      <c:valAx>
        <c:axId val="20292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5832"/>
        <c:crosses val="autoZero"/>
        <c:crossBetween val="midCat"/>
        <c:majorUnit val="0.2"/>
      </c:valAx>
      <c:valAx>
        <c:axId val="2029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7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'S4'!$G$7:$G$972</c:f>
              <c:numCache>
                <c:formatCode>General</c:formatCode>
                <c:ptCount val="9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8.3700000000000002E-5</c:v>
                </c:pt>
                <c:pt idx="23">
                  <c:v>1.674E-4</c:v>
                </c:pt>
                <c:pt idx="24">
                  <c:v>2.5109999999999998E-4</c:v>
                </c:pt>
                <c:pt idx="25">
                  <c:v>3.3480000000000001E-4</c:v>
                </c:pt>
                <c:pt idx="26">
                  <c:v>4.1850000000000004E-4</c:v>
                </c:pt>
                <c:pt idx="27">
                  <c:v>5.1150000000000002E-4</c:v>
                </c:pt>
                <c:pt idx="28">
                  <c:v>5.9520000000000005E-4</c:v>
                </c:pt>
                <c:pt idx="29">
                  <c:v>6.7890000000000008E-4</c:v>
                </c:pt>
                <c:pt idx="30">
                  <c:v>7.626E-4</c:v>
                </c:pt>
                <c:pt idx="31">
                  <c:v>8.4630000000000013E-4</c:v>
                </c:pt>
                <c:pt idx="32">
                  <c:v>9.3000000000000016E-4</c:v>
                </c:pt>
                <c:pt idx="33">
                  <c:v>1.023E-3</c:v>
                </c:pt>
                <c:pt idx="34">
                  <c:v>1.1067E-3</c:v>
                </c:pt>
                <c:pt idx="35">
                  <c:v>1.1904000000000001E-3</c:v>
                </c:pt>
                <c:pt idx="36">
                  <c:v>1.2741E-3</c:v>
                </c:pt>
                <c:pt idx="37">
                  <c:v>1.3578000000000002E-3</c:v>
                </c:pt>
                <c:pt idx="38">
                  <c:v>1.4415000000000003E-3</c:v>
                </c:pt>
                <c:pt idx="39">
                  <c:v>1.5344999999999998E-3</c:v>
                </c:pt>
                <c:pt idx="40">
                  <c:v>1.6182E-3</c:v>
                </c:pt>
                <c:pt idx="41">
                  <c:v>1.7018999999999999E-3</c:v>
                </c:pt>
                <c:pt idx="42">
                  <c:v>1.7856000000000003E-3</c:v>
                </c:pt>
                <c:pt idx="43">
                  <c:v>1.8693E-3</c:v>
                </c:pt>
                <c:pt idx="44">
                  <c:v>1.9530000000000003E-3</c:v>
                </c:pt>
                <c:pt idx="45">
                  <c:v>2.0459999999999996E-3</c:v>
                </c:pt>
                <c:pt idx="46">
                  <c:v>2.1297E-3</c:v>
                </c:pt>
                <c:pt idx="47">
                  <c:v>2.2133999999999999E-3</c:v>
                </c:pt>
                <c:pt idx="48">
                  <c:v>2.2970999999999998E-3</c:v>
                </c:pt>
                <c:pt idx="49">
                  <c:v>2.3808000000000002E-3</c:v>
                </c:pt>
                <c:pt idx="50">
                  <c:v>2.4645000000000001E-3</c:v>
                </c:pt>
                <c:pt idx="51">
                  <c:v>2.5575000000000003E-3</c:v>
                </c:pt>
                <c:pt idx="52">
                  <c:v>2.6412000000000002E-3</c:v>
                </c:pt>
                <c:pt idx="53">
                  <c:v>2.7249000000000002E-3</c:v>
                </c:pt>
                <c:pt idx="54">
                  <c:v>2.8086000000000001E-3</c:v>
                </c:pt>
                <c:pt idx="55">
                  <c:v>2.8923E-3</c:v>
                </c:pt>
                <c:pt idx="56">
                  <c:v>2.9759999999999999E-3</c:v>
                </c:pt>
                <c:pt idx="57">
                  <c:v>3.0690000000000001E-3</c:v>
                </c:pt>
                <c:pt idx="58">
                  <c:v>3.1527000000000005E-3</c:v>
                </c:pt>
                <c:pt idx="59">
                  <c:v>3.2364E-3</c:v>
                </c:pt>
                <c:pt idx="60">
                  <c:v>3.3201000000000003E-3</c:v>
                </c:pt>
                <c:pt idx="61">
                  <c:v>3.4037999999999998E-3</c:v>
                </c:pt>
                <c:pt idx="62">
                  <c:v>3.4875000000000001E-3</c:v>
                </c:pt>
                <c:pt idx="63">
                  <c:v>3.5804999999999999E-3</c:v>
                </c:pt>
                <c:pt idx="64">
                  <c:v>3.6641999999999998E-3</c:v>
                </c:pt>
                <c:pt idx="65">
                  <c:v>3.7479000000000002E-3</c:v>
                </c:pt>
                <c:pt idx="66">
                  <c:v>3.8316000000000005E-3</c:v>
                </c:pt>
                <c:pt idx="67">
                  <c:v>3.9153E-3</c:v>
                </c:pt>
                <c:pt idx="68">
                  <c:v>3.999E-3</c:v>
                </c:pt>
                <c:pt idx="69">
                  <c:v>4.0920000000000002E-3</c:v>
                </c:pt>
                <c:pt idx="70">
                  <c:v>4.1757000000000001E-3</c:v>
                </c:pt>
                <c:pt idx="71">
                  <c:v>4.2594E-3</c:v>
                </c:pt>
                <c:pt idx="72">
                  <c:v>4.3430999999999999E-3</c:v>
                </c:pt>
                <c:pt idx="73">
                  <c:v>4.4268000000000007E-3</c:v>
                </c:pt>
                <c:pt idx="74">
                  <c:v>4.5104999999999998E-3</c:v>
                </c:pt>
                <c:pt idx="75">
                  <c:v>4.6035E-3</c:v>
                </c:pt>
                <c:pt idx="76">
                  <c:v>4.6871999999999999E-3</c:v>
                </c:pt>
                <c:pt idx="77">
                  <c:v>4.7708999999999998E-3</c:v>
                </c:pt>
                <c:pt idx="78">
                  <c:v>4.8545999999999997E-3</c:v>
                </c:pt>
                <c:pt idx="79">
                  <c:v>4.9382999999999996E-3</c:v>
                </c:pt>
                <c:pt idx="80">
                  <c:v>5.0219999999999996E-3</c:v>
                </c:pt>
                <c:pt idx="81">
                  <c:v>5.1150000000000006E-3</c:v>
                </c:pt>
                <c:pt idx="82">
                  <c:v>5.1987000000000005E-3</c:v>
                </c:pt>
                <c:pt idx="83">
                  <c:v>5.2824000000000005E-3</c:v>
                </c:pt>
                <c:pt idx="84">
                  <c:v>5.3661000000000013E-3</c:v>
                </c:pt>
                <c:pt idx="85">
                  <c:v>5.4498000000000003E-3</c:v>
                </c:pt>
                <c:pt idx="86">
                  <c:v>5.5335000000000002E-3</c:v>
                </c:pt>
                <c:pt idx="87">
                  <c:v>5.6264999999999996E-3</c:v>
                </c:pt>
                <c:pt idx="88">
                  <c:v>5.7101999999999995E-3</c:v>
                </c:pt>
                <c:pt idx="89">
                  <c:v>5.7938999999999994E-3</c:v>
                </c:pt>
                <c:pt idx="90">
                  <c:v>5.8775999999999993E-3</c:v>
                </c:pt>
                <c:pt idx="91">
                  <c:v>5.9613000000000001E-3</c:v>
                </c:pt>
                <c:pt idx="92">
                  <c:v>6.045E-3</c:v>
                </c:pt>
                <c:pt idx="93">
                  <c:v>6.1380000000000002E-3</c:v>
                </c:pt>
                <c:pt idx="94">
                  <c:v>6.2217000000000001E-3</c:v>
                </c:pt>
                <c:pt idx="95">
                  <c:v>6.3054000000000009E-3</c:v>
                </c:pt>
                <c:pt idx="96">
                  <c:v>6.3891E-3</c:v>
                </c:pt>
                <c:pt idx="97">
                  <c:v>6.4727999999999999E-3</c:v>
                </c:pt>
                <c:pt idx="98">
                  <c:v>6.5564999999999998E-3</c:v>
                </c:pt>
                <c:pt idx="99">
                  <c:v>6.6495E-3</c:v>
                </c:pt>
                <c:pt idx="100">
                  <c:v>6.7331999999999991E-3</c:v>
                </c:pt>
                <c:pt idx="101">
                  <c:v>6.816899999999999E-3</c:v>
                </c:pt>
                <c:pt idx="102">
                  <c:v>6.9005999999999998E-3</c:v>
                </c:pt>
                <c:pt idx="103">
                  <c:v>6.9842999999999997E-3</c:v>
                </c:pt>
                <c:pt idx="104">
                  <c:v>7.0680000000000014E-3</c:v>
                </c:pt>
                <c:pt idx="105">
                  <c:v>7.1609999999999998E-3</c:v>
                </c:pt>
                <c:pt idx="106">
                  <c:v>7.2447000000000006E-3</c:v>
                </c:pt>
                <c:pt idx="107">
                  <c:v>7.3283999999999997E-3</c:v>
                </c:pt>
                <c:pt idx="108">
                  <c:v>7.4121000000000005E-3</c:v>
                </c:pt>
                <c:pt idx="109">
                  <c:v>7.4958000000000004E-3</c:v>
                </c:pt>
                <c:pt idx="110">
                  <c:v>7.5888000000000014E-3</c:v>
                </c:pt>
                <c:pt idx="111">
                  <c:v>7.6724999999999996E-3</c:v>
                </c:pt>
                <c:pt idx="112">
                  <c:v>7.7561999999999996E-3</c:v>
                </c:pt>
                <c:pt idx="113">
                  <c:v>7.8399000000000003E-3</c:v>
                </c:pt>
                <c:pt idx="114">
                  <c:v>7.9236000000000011E-3</c:v>
                </c:pt>
                <c:pt idx="115">
                  <c:v>8.0073000000000002E-3</c:v>
                </c:pt>
                <c:pt idx="116">
                  <c:v>8.0909999999999992E-3</c:v>
                </c:pt>
                <c:pt idx="117">
                  <c:v>8.1840000000000003E-3</c:v>
                </c:pt>
                <c:pt idx="118">
                  <c:v>8.2676999999999994E-3</c:v>
                </c:pt>
                <c:pt idx="119">
                  <c:v>8.3514000000000001E-3</c:v>
                </c:pt>
                <c:pt idx="120">
                  <c:v>8.4350999999999992E-3</c:v>
                </c:pt>
                <c:pt idx="121">
                  <c:v>8.5188E-3</c:v>
                </c:pt>
                <c:pt idx="122">
                  <c:v>8.6025000000000008E-3</c:v>
                </c:pt>
                <c:pt idx="123">
                  <c:v>8.6955000000000001E-3</c:v>
                </c:pt>
                <c:pt idx="124">
                  <c:v>8.7792000000000009E-3</c:v>
                </c:pt>
                <c:pt idx="125">
                  <c:v>8.8628999999999999E-3</c:v>
                </c:pt>
                <c:pt idx="126">
                  <c:v>8.9466000000000007E-3</c:v>
                </c:pt>
                <c:pt idx="127">
                  <c:v>9.0302999999999981E-3</c:v>
                </c:pt>
                <c:pt idx="128">
                  <c:v>9.1140000000000006E-3</c:v>
                </c:pt>
                <c:pt idx="129">
                  <c:v>9.2069999999999999E-3</c:v>
                </c:pt>
                <c:pt idx="130">
                  <c:v>9.290699999999999E-3</c:v>
                </c:pt>
                <c:pt idx="131">
                  <c:v>9.3743999999999997E-3</c:v>
                </c:pt>
                <c:pt idx="132">
                  <c:v>9.4580999999999988E-3</c:v>
                </c:pt>
                <c:pt idx="133">
                  <c:v>9.5417999999999996E-3</c:v>
                </c:pt>
                <c:pt idx="134">
                  <c:v>9.6254999999999986E-3</c:v>
                </c:pt>
                <c:pt idx="135">
                  <c:v>9.718499999999998E-3</c:v>
                </c:pt>
                <c:pt idx="136">
                  <c:v>9.8022000000000005E-3</c:v>
                </c:pt>
                <c:pt idx="137">
                  <c:v>9.8858999999999995E-3</c:v>
                </c:pt>
                <c:pt idx="138">
                  <c:v>9.9696000000000003E-3</c:v>
                </c:pt>
                <c:pt idx="139">
                  <c:v>1.0053300000000001E-2</c:v>
                </c:pt>
                <c:pt idx="140">
                  <c:v>1.0137E-2</c:v>
                </c:pt>
                <c:pt idx="141">
                  <c:v>1.0230000000000001E-2</c:v>
                </c:pt>
                <c:pt idx="142">
                  <c:v>1.0313699999999999E-2</c:v>
                </c:pt>
                <c:pt idx="143">
                  <c:v>1.0397400000000001E-2</c:v>
                </c:pt>
                <c:pt idx="144">
                  <c:v>1.04811E-2</c:v>
                </c:pt>
                <c:pt idx="145">
                  <c:v>1.0564800000000001E-2</c:v>
                </c:pt>
                <c:pt idx="146">
                  <c:v>1.06485E-2</c:v>
                </c:pt>
                <c:pt idx="147">
                  <c:v>1.0741499999999999E-2</c:v>
                </c:pt>
                <c:pt idx="148">
                  <c:v>1.08252E-2</c:v>
                </c:pt>
                <c:pt idx="149">
                  <c:v>1.0908900000000001E-2</c:v>
                </c:pt>
                <c:pt idx="150">
                  <c:v>1.0992599999999998E-2</c:v>
                </c:pt>
                <c:pt idx="151">
                  <c:v>1.1076300000000001E-2</c:v>
                </c:pt>
                <c:pt idx="152">
                  <c:v>1.1159999999999998E-2</c:v>
                </c:pt>
                <c:pt idx="153">
                  <c:v>1.1252999999999999E-2</c:v>
                </c:pt>
                <c:pt idx="154">
                  <c:v>1.13367E-2</c:v>
                </c:pt>
                <c:pt idx="155">
                  <c:v>1.1420399999999999E-2</c:v>
                </c:pt>
                <c:pt idx="156">
                  <c:v>1.1504100000000001E-2</c:v>
                </c:pt>
                <c:pt idx="157">
                  <c:v>1.1587799999999999E-2</c:v>
                </c:pt>
                <c:pt idx="158">
                  <c:v>1.1671500000000001E-2</c:v>
                </c:pt>
                <c:pt idx="159">
                  <c:v>1.1764500000000002E-2</c:v>
                </c:pt>
                <c:pt idx="160">
                  <c:v>1.18482E-2</c:v>
                </c:pt>
                <c:pt idx="161">
                  <c:v>1.19319E-2</c:v>
                </c:pt>
                <c:pt idx="162">
                  <c:v>1.2015600000000001E-2</c:v>
                </c:pt>
                <c:pt idx="163">
                  <c:v>1.20993E-2</c:v>
                </c:pt>
                <c:pt idx="164">
                  <c:v>1.2182999999999999E-2</c:v>
                </c:pt>
                <c:pt idx="165">
                  <c:v>1.2276E-2</c:v>
                </c:pt>
                <c:pt idx="166">
                  <c:v>1.23597E-2</c:v>
                </c:pt>
                <c:pt idx="167">
                  <c:v>1.24434E-2</c:v>
                </c:pt>
                <c:pt idx="168">
                  <c:v>1.2527100000000003E-2</c:v>
                </c:pt>
                <c:pt idx="169">
                  <c:v>1.2610800000000002E-2</c:v>
                </c:pt>
                <c:pt idx="170">
                  <c:v>1.2694499999999999E-2</c:v>
                </c:pt>
                <c:pt idx="171">
                  <c:v>1.27875E-2</c:v>
                </c:pt>
                <c:pt idx="172">
                  <c:v>1.2871200000000001E-2</c:v>
                </c:pt>
                <c:pt idx="173">
                  <c:v>1.29549E-2</c:v>
                </c:pt>
                <c:pt idx="174">
                  <c:v>1.3038599999999997E-2</c:v>
                </c:pt>
                <c:pt idx="175">
                  <c:v>1.3122300000000002E-2</c:v>
                </c:pt>
                <c:pt idx="176">
                  <c:v>1.3215299999999999E-2</c:v>
                </c:pt>
                <c:pt idx="177">
                  <c:v>1.3299E-2</c:v>
                </c:pt>
                <c:pt idx="178">
                  <c:v>1.3382700000000001E-2</c:v>
                </c:pt>
                <c:pt idx="179">
                  <c:v>1.3466399999999998E-2</c:v>
                </c:pt>
                <c:pt idx="180">
                  <c:v>1.3550100000000001E-2</c:v>
                </c:pt>
                <c:pt idx="181">
                  <c:v>1.3633799999999998E-2</c:v>
                </c:pt>
                <c:pt idx="182">
                  <c:v>1.3717500000000002E-2</c:v>
                </c:pt>
                <c:pt idx="183">
                  <c:v>1.3810500000000002E-2</c:v>
                </c:pt>
                <c:pt idx="184">
                  <c:v>1.3894200000000001E-2</c:v>
                </c:pt>
                <c:pt idx="185">
                  <c:v>1.3977900000000001E-2</c:v>
                </c:pt>
                <c:pt idx="186">
                  <c:v>1.4061599999999999E-2</c:v>
                </c:pt>
                <c:pt idx="187">
                  <c:v>1.4145299999999998E-2</c:v>
                </c:pt>
                <c:pt idx="188">
                  <c:v>1.4229E-2</c:v>
                </c:pt>
                <c:pt idx="189">
                  <c:v>1.4322E-2</c:v>
                </c:pt>
                <c:pt idx="190">
                  <c:v>1.44057E-2</c:v>
                </c:pt>
                <c:pt idx="191">
                  <c:v>1.4489400000000001E-2</c:v>
                </c:pt>
                <c:pt idx="192">
                  <c:v>1.4573099999999999E-2</c:v>
                </c:pt>
                <c:pt idx="193">
                  <c:v>1.4656799999999999E-2</c:v>
                </c:pt>
                <c:pt idx="194">
                  <c:v>1.47498E-2</c:v>
                </c:pt>
                <c:pt idx="195">
                  <c:v>1.4833499999999999E-2</c:v>
                </c:pt>
                <c:pt idx="196">
                  <c:v>1.4917200000000002E-2</c:v>
                </c:pt>
                <c:pt idx="197">
                  <c:v>1.5000900000000001E-2</c:v>
                </c:pt>
                <c:pt idx="198">
                  <c:v>1.5084600000000002E-2</c:v>
                </c:pt>
                <c:pt idx="199">
                  <c:v>1.5168299999999999E-2</c:v>
                </c:pt>
                <c:pt idx="200">
                  <c:v>1.5251999999999998E-2</c:v>
                </c:pt>
                <c:pt idx="201">
                  <c:v>1.5344999999999998E-2</c:v>
                </c:pt>
                <c:pt idx="202">
                  <c:v>1.5428700000000002E-2</c:v>
                </c:pt>
                <c:pt idx="203">
                  <c:v>1.5512399999999999E-2</c:v>
                </c:pt>
                <c:pt idx="204">
                  <c:v>1.5596100000000002E-2</c:v>
                </c:pt>
                <c:pt idx="205">
                  <c:v>1.5679800000000001E-2</c:v>
                </c:pt>
                <c:pt idx="206">
                  <c:v>1.57635E-2</c:v>
                </c:pt>
                <c:pt idx="207">
                  <c:v>1.5856499999999999E-2</c:v>
                </c:pt>
                <c:pt idx="208">
                  <c:v>1.5940199999999998E-2</c:v>
                </c:pt>
                <c:pt idx="209">
                  <c:v>1.6023900000000001E-2</c:v>
                </c:pt>
                <c:pt idx="210">
                  <c:v>1.61076E-2</c:v>
                </c:pt>
                <c:pt idx="211">
                  <c:v>1.6191300000000002E-2</c:v>
                </c:pt>
                <c:pt idx="212">
                  <c:v>1.6284300000000002E-2</c:v>
                </c:pt>
                <c:pt idx="213">
                  <c:v>1.6368000000000001E-2</c:v>
                </c:pt>
                <c:pt idx="214">
                  <c:v>1.64517E-2</c:v>
                </c:pt>
                <c:pt idx="215">
                  <c:v>1.6535399999999999E-2</c:v>
                </c:pt>
                <c:pt idx="216">
                  <c:v>1.6619100000000001E-2</c:v>
                </c:pt>
                <c:pt idx="217">
                  <c:v>1.67028E-2</c:v>
                </c:pt>
                <c:pt idx="218">
                  <c:v>1.6786499999999999E-2</c:v>
                </c:pt>
                <c:pt idx="219">
                  <c:v>1.6879500000000002E-2</c:v>
                </c:pt>
                <c:pt idx="220">
                  <c:v>1.6963200000000001E-2</c:v>
                </c:pt>
                <c:pt idx="221">
                  <c:v>1.7046899999999997E-2</c:v>
                </c:pt>
                <c:pt idx="222">
                  <c:v>1.7130599999999999E-2</c:v>
                </c:pt>
                <c:pt idx="223">
                  <c:v>1.7214300000000002E-2</c:v>
                </c:pt>
                <c:pt idx="224">
                  <c:v>1.7298000000000001E-2</c:v>
                </c:pt>
                <c:pt idx="225">
                  <c:v>1.7391E-2</c:v>
                </c:pt>
                <c:pt idx="226">
                  <c:v>1.7474699999999999E-2</c:v>
                </c:pt>
                <c:pt idx="227">
                  <c:v>1.7558400000000002E-2</c:v>
                </c:pt>
                <c:pt idx="228">
                  <c:v>1.7642099999999997E-2</c:v>
                </c:pt>
                <c:pt idx="229">
                  <c:v>1.77165E-2</c:v>
                </c:pt>
              </c:numCache>
            </c:numRef>
          </c:xVal>
          <c:yVal>
            <c:numRef>
              <c:f>'S4'!$F$7:$F$972</c:f>
              <c:numCache>
                <c:formatCode>General</c:formatCode>
                <c:ptCount val="966"/>
                <c:pt idx="0">
                  <c:v>0.25393830089318559</c:v>
                </c:pt>
                <c:pt idx="1">
                  <c:v>0.26028675841551524</c:v>
                </c:pt>
                <c:pt idx="2">
                  <c:v>0.2327767758187535</c:v>
                </c:pt>
                <c:pt idx="3">
                  <c:v>8.4646100297728535E-3</c:v>
                </c:pt>
                <c:pt idx="4">
                  <c:v>0.1862214206550028</c:v>
                </c:pt>
                <c:pt idx="5">
                  <c:v>0.22007986077409422</c:v>
                </c:pt>
                <c:pt idx="6">
                  <c:v>0.26875136844528813</c:v>
                </c:pt>
                <c:pt idx="7">
                  <c:v>0.36397823128023271</c:v>
                </c:pt>
                <c:pt idx="8">
                  <c:v>0.25393830089318559</c:v>
                </c:pt>
                <c:pt idx="9">
                  <c:v>0.27086752095273131</c:v>
                </c:pt>
                <c:pt idx="10">
                  <c:v>0.20315064071454852</c:v>
                </c:pt>
                <c:pt idx="11">
                  <c:v>0.28356443599739062</c:v>
                </c:pt>
                <c:pt idx="12">
                  <c:v>0.32377133363881166</c:v>
                </c:pt>
                <c:pt idx="13">
                  <c:v>0.35551362125045988</c:v>
                </c:pt>
                <c:pt idx="14">
                  <c:v>0.23489292832619671</c:v>
                </c:pt>
                <c:pt idx="15">
                  <c:v>0.2221960132815374</c:v>
                </c:pt>
                <c:pt idx="16">
                  <c:v>0.28568058850483385</c:v>
                </c:pt>
                <c:pt idx="17">
                  <c:v>0.17987296313267315</c:v>
                </c:pt>
                <c:pt idx="18">
                  <c:v>0.24758984337085599</c:v>
                </c:pt>
                <c:pt idx="19">
                  <c:v>0.24547369086341281</c:v>
                </c:pt>
                <c:pt idx="20">
                  <c:v>0.31530672360903877</c:v>
                </c:pt>
                <c:pt idx="21">
                  <c:v>0.33011979116114126</c:v>
                </c:pt>
                <c:pt idx="22">
                  <c:v>0.57979360888260656</c:v>
                </c:pt>
                <c:pt idx="23">
                  <c:v>1.2039578631747985</c:v>
                </c:pt>
                <c:pt idx="24">
                  <c:v>1.9021078396423006</c:v>
                </c:pt>
                <c:pt idx="25">
                  <c:v>2.7377034639159317</c:v>
                </c:pt>
                <c:pt idx="26">
                  <c:v>3.6599502348382598</c:v>
                </c:pt>
                <c:pt idx="27">
                  <c:v>4.4551480289679395</c:v>
                </c:pt>
                <c:pt idx="28">
                  <c:v>5.4385528234553213</c:v>
                </c:pt>
                <c:pt idx="29">
                  <c:v>6.4070529501819946</c:v>
                </c:pt>
                <c:pt idx="30">
                  <c:v>7.366997839785669</c:v>
                </c:pt>
                <c:pt idx="31">
                  <c:v>8.3712661345536521</c:v>
                </c:pt>
                <c:pt idx="32">
                  <c:v>9.3267965323596389</c:v>
                </c:pt>
                <c:pt idx="33">
                  <c:v>10.512697205222072</c:v>
                </c:pt>
                <c:pt idx="34">
                  <c:v>11.506102210103506</c:v>
                </c:pt>
                <c:pt idx="35">
                  <c:v>12.47615855681785</c:v>
                </c:pt>
                <c:pt idx="36">
                  <c:v>13.429214842093227</c:v>
                </c:pt>
                <c:pt idx="37">
                  <c:v>14.652834417450016</c:v>
                </c:pt>
                <c:pt idx="38">
                  <c:v>15.607833002123133</c:v>
                </c:pt>
                <c:pt idx="39">
                  <c:v>16.435819792146912</c:v>
                </c:pt>
                <c:pt idx="40">
                  <c:v>17.644360887329551</c:v>
                </c:pt>
                <c:pt idx="41">
                  <c:v>18.687912712553409</c:v>
                </c:pt>
                <c:pt idx="42">
                  <c:v>19.847650992616597</c:v>
                </c:pt>
                <c:pt idx="43">
                  <c:v>20.819170401841312</c:v>
                </c:pt>
                <c:pt idx="44">
                  <c:v>21.961833777878191</c:v>
                </c:pt>
                <c:pt idx="45">
                  <c:v>23.140241919965419</c:v>
                </c:pt>
                <c:pt idx="46">
                  <c:v>24.024883618474593</c:v>
                </c:pt>
                <c:pt idx="47">
                  <c:v>25.165199398430744</c:v>
                </c:pt>
                <c:pt idx="48">
                  <c:v>26.032811592944732</c:v>
                </c:pt>
                <c:pt idx="49">
                  <c:v>27.244841713598227</c:v>
                </c:pt>
                <c:pt idx="50">
                  <c:v>28.226452438489261</c:v>
                </c:pt>
                <c:pt idx="51">
                  <c:v>29.497385402207758</c:v>
                </c:pt>
                <c:pt idx="52">
                  <c:v>30.3922345719362</c:v>
                </c:pt>
                <c:pt idx="53">
                  <c:v>31.60609792389744</c:v>
                </c:pt>
                <c:pt idx="54">
                  <c:v>32.667763035319567</c:v>
                </c:pt>
                <c:pt idx="55">
                  <c:v>33.815999056447268</c:v>
                </c:pt>
                <c:pt idx="56">
                  <c:v>34.88389037991427</c:v>
                </c:pt>
                <c:pt idx="57">
                  <c:v>35.915679734284595</c:v>
                </c:pt>
                <c:pt idx="58">
                  <c:v>37.04684718704079</c:v>
                </c:pt>
                <c:pt idx="59">
                  <c:v>38.294152634511107</c:v>
                </c:pt>
                <c:pt idx="60">
                  <c:v>39.309027769041982</c:v>
                </c:pt>
                <c:pt idx="61">
                  <c:v>40.444269859759743</c:v>
                </c:pt>
                <c:pt idx="62">
                  <c:v>41.484410083494026</c:v>
                </c:pt>
                <c:pt idx="63">
                  <c:v>42.541268881282569</c:v>
                </c:pt>
                <c:pt idx="64">
                  <c:v>43.524303455021041</c:v>
                </c:pt>
                <c:pt idx="65">
                  <c:v>44.667830615559836</c:v>
                </c:pt>
                <c:pt idx="66">
                  <c:v>45.728947696201189</c:v>
                </c:pt>
                <c:pt idx="67">
                  <c:v>46.895634795807489</c:v>
                </c:pt>
                <c:pt idx="68">
                  <c:v>47.914447883025723</c:v>
                </c:pt>
                <c:pt idx="69">
                  <c:v>48.985890927010239</c:v>
                </c:pt>
                <c:pt idx="70">
                  <c:v>50.167267113356189</c:v>
                </c:pt>
                <c:pt idx="71">
                  <c:v>51.378178731796133</c:v>
                </c:pt>
                <c:pt idx="72">
                  <c:v>52.430679467956224</c:v>
                </c:pt>
                <c:pt idx="73">
                  <c:v>53.554958831085308</c:v>
                </c:pt>
                <c:pt idx="74">
                  <c:v>54.552518049237854</c:v>
                </c:pt>
                <c:pt idx="75">
                  <c:v>55.712519011866817</c:v>
                </c:pt>
                <c:pt idx="76">
                  <c:v>56.773398544707803</c:v>
                </c:pt>
                <c:pt idx="77">
                  <c:v>57.891277053402405</c:v>
                </c:pt>
                <c:pt idx="78">
                  <c:v>59.106270756835585</c:v>
                </c:pt>
                <c:pt idx="79">
                  <c:v>60.165004994344756</c:v>
                </c:pt>
                <c:pt idx="80">
                  <c:v>61.477099258909277</c:v>
                </c:pt>
                <c:pt idx="81">
                  <c:v>62.482905340019151</c:v>
                </c:pt>
                <c:pt idx="82">
                  <c:v>63.573295930630778</c:v>
                </c:pt>
                <c:pt idx="83">
                  <c:v>64.564456455168028</c:v>
                </c:pt>
                <c:pt idx="84">
                  <c:v>65.798412341385543</c:v>
                </c:pt>
                <c:pt idx="85">
                  <c:v>67.026033000932799</c:v>
                </c:pt>
                <c:pt idx="86">
                  <c:v>68.196653263698792</c:v>
                </c:pt>
                <c:pt idx="87">
                  <c:v>69.253162014417072</c:v>
                </c:pt>
                <c:pt idx="88">
                  <c:v>70.324577345204844</c:v>
                </c:pt>
                <c:pt idx="89">
                  <c:v>71.387560402519</c:v>
                </c:pt>
                <c:pt idx="90">
                  <c:v>72.199345010112395</c:v>
                </c:pt>
                <c:pt idx="91">
                  <c:v>73.329913637975991</c:v>
                </c:pt>
                <c:pt idx="92">
                  <c:v>73.977084715298474</c:v>
                </c:pt>
                <c:pt idx="93">
                  <c:v>74.938723100880082</c:v>
                </c:pt>
                <c:pt idx="94">
                  <c:v>76.071468463449122</c:v>
                </c:pt>
                <c:pt idx="95">
                  <c:v>77.305559401522444</c:v>
                </c:pt>
                <c:pt idx="96">
                  <c:v>78.275812034906693</c:v>
                </c:pt>
                <c:pt idx="97">
                  <c:v>78.589614969211382</c:v>
                </c:pt>
                <c:pt idx="98">
                  <c:v>79.716136292534827</c:v>
                </c:pt>
                <c:pt idx="99">
                  <c:v>80.648423205191406</c:v>
                </c:pt>
                <c:pt idx="100">
                  <c:v>81.686358417137669</c:v>
                </c:pt>
                <c:pt idx="101">
                  <c:v>82.92063326844621</c:v>
                </c:pt>
                <c:pt idx="102">
                  <c:v>83.857322085578332</c:v>
                </c:pt>
                <c:pt idx="103">
                  <c:v>84.92069773315626</c:v>
                </c:pt>
                <c:pt idx="104">
                  <c:v>85.971449618076775</c:v>
                </c:pt>
                <c:pt idx="105">
                  <c:v>87.039093013155679</c:v>
                </c:pt>
                <c:pt idx="106">
                  <c:v>88.030837088910914</c:v>
                </c:pt>
                <c:pt idx="107">
                  <c:v>89.185155466289942</c:v>
                </c:pt>
                <c:pt idx="108">
                  <c:v>90.20865645732826</c:v>
                </c:pt>
                <c:pt idx="109">
                  <c:v>91.344077124151553</c:v>
                </c:pt>
                <c:pt idx="110">
                  <c:v>92.485874674789656</c:v>
                </c:pt>
                <c:pt idx="111">
                  <c:v>93.477878960568958</c:v>
                </c:pt>
                <c:pt idx="112">
                  <c:v>94.206098713689599</c:v>
                </c:pt>
                <c:pt idx="113">
                  <c:v>95.164446314591657</c:v>
                </c:pt>
                <c:pt idx="114">
                  <c:v>96.350813332325075</c:v>
                </c:pt>
                <c:pt idx="115">
                  <c:v>97.444370590550093</c:v>
                </c:pt>
                <c:pt idx="116">
                  <c:v>98.481002179584181</c:v>
                </c:pt>
                <c:pt idx="117">
                  <c:v>99.454416799655093</c:v>
                </c:pt>
                <c:pt idx="118">
                  <c:v>100.00571448878392</c:v>
                </c:pt>
                <c:pt idx="119">
                  <c:v>101.19030870242322</c:v>
                </c:pt>
                <c:pt idx="120">
                  <c:v>102.2398860118554</c:v>
                </c:pt>
                <c:pt idx="121">
                  <c:v>103.36974712412049</c:v>
                </c:pt>
                <c:pt idx="122">
                  <c:v>104.40680937174022</c:v>
                </c:pt>
                <c:pt idx="123">
                  <c:v>105.47991847846497</c:v>
                </c:pt>
                <c:pt idx="124">
                  <c:v>106.54669744413921</c:v>
                </c:pt>
                <c:pt idx="125">
                  <c:v>107.3370360695814</c:v>
                </c:pt>
                <c:pt idx="126">
                  <c:v>108.44197391728113</c:v>
                </c:pt>
                <c:pt idx="127">
                  <c:v>109.39923539046576</c:v>
                </c:pt>
                <c:pt idx="128">
                  <c:v>110.54234278362368</c:v>
                </c:pt>
                <c:pt idx="129">
                  <c:v>111.63923722207159</c:v>
                </c:pt>
                <c:pt idx="130">
                  <c:v>112.56510783087523</c:v>
                </c:pt>
                <c:pt idx="131">
                  <c:v>113.65150382893812</c:v>
                </c:pt>
                <c:pt idx="132">
                  <c:v>114.52267193267394</c:v>
                </c:pt>
                <c:pt idx="133">
                  <c:v>115.64092442492498</c:v>
                </c:pt>
                <c:pt idx="134">
                  <c:v>116.6431683965787</c:v>
                </c:pt>
                <c:pt idx="135">
                  <c:v>117.52114891324634</c:v>
                </c:pt>
                <c:pt idx="136">
                  <c:v>118.30615360417099</c:v>
                </c:pt>
                <c:pt idx="137">
                  <c:v>119.3783739242768</c:v>
                </c:pt>
                <c:pt idx="138">
                  <c:v>120.15724337537047</c:v>
                </c:pt>
                <c:pt idx="139">
                  <c:v>121.02066149817989</c:v>
                </c:pt>
                <c:pt idx="140">
                  <c:v>121.87784911710942</c:v>
                </c:pt>
                <c:pt idx="141">
                  <c:v>122.15266815794284</c:v>
                </c:pt>
                <c:pt idx="142">
                  <c:v>123.19797708442256</c:v>
                </c:pt>
                <c:pt idx="143">
                  <c:v>123.09479761082146</c:v>
                </c:pt>
                <c:pt idx="144">
                  <c:v>123.30418282901481</c:v>
                </c:pt>
                <c:pt idx="145">
                  <c:v>124.00773991977807</c:v>
                </c:pt>
                <c:pt idx="146">
                  <c:v>125.19071999463713</c:v>
                </c:pt>
                <c:pt idx="147">
                  <c:v>125.85680019742556</c:v>
                </c:pt>
                <c:pt idx="148">
                  <c:v>126.78875215829214</c:v>
                </c:pt>
                <c:pt idx="149">
                  <c:v>127.83063114154628</c:v>
                </c:pt>
                <c:pt idx="150">
                  <c:v>127.96036862867038</c:v>
                </c:pt>
                <c:pt idx="151">
                  <c:v>128.18099676867214</c:v>
                </c:pt>
                <c:pt idx="152">
                  <c:v>129.17253363836025</c:v>
                </c:pt>
                <c:pt idx="153">
                  <c:v>130.05897876313986</c:v>
                </c:pt>
                <c:pt idx="154">
                  <c:v>131.31055344880571</c:v>
                </c:pt>
                <c:pt idx="155">
                  <c:v>132.19689697543967</c:v>
                </c:pt>
                <c:pt idx="156">
                  <c:v>132.54901628396809</c:v>
                </c:pt>
                <c:pt idx="157">
                  <c:v>133.64681570652121</c:v>
                </c:pt>
                <c:pt idx="158">
                  <c:v>134.67083203763812</c:v>
                </c:pt>
                <c:pt idx="159">
                  <c:v>135.58348637635564</c:v>
                </c:pt>
                <c:pt idx="160">
                  <c:v>136.67750243465107</c:v>
                </c:pt>
                <c:pt idx="161">
                  <c:v>137.54353035923469</c:v>
                </c:pt>
                <c:pt idx="162">
                  <c:v>138.523767363384</c:v>
                </c:pt>
                <c:pt idx="163">
                  <c:v>139.70906403569714</c:v>
                </c:pt>
                <c:pt idx="164">
                  <c:v>140.45087897242385</c:v>
                </c:pt>
                <c:pt idx="165">
                  <c:v>141.48701017417909</c:v>
                </c:pt>
                <c:pt idx="166">
                  <c:v>141.8889661358736</c:v>
                </c:pt>
                <c:pt idx="167">
                  <c:v>142.85937978752702</c:v>
                </c:pt>
                <c:pt idx="168">
                  <c:v>143.49611239040706</c:v>
                </c:pt>
                <c:pt idx="169">
                  <c:v>144.1245249363179</c:v>
                </c:pt>
                <c:pt idx="170">
                  <c:v>145.12284990176116</c:v>
                </c:pt>
                <c:pt idx="171">
                  <c:v>145.99514975310319</c:v>
                </c:pt>
                <c:pt idx="172">
                  <c:v>146.86912849960834</c:v>
                </c:pt>
                <c:pt idx="173">
                  <c:v>147.55940713273978</c:v>
                </c:pt>
                <c:pt idx="174">
                  <c:v>148.45693686340132</c:v>
                </c:pt>
                <c:pt idx="175">
                  <c:v>149.3842144086664</c:v>
                </c:pt>
                <c:pt idx="176">
                  <c:v>149.99529599545733</c:v>
                </c:pt>
                <c:pt idx="177">
                  <c:v>150.61220215382704</c:v>
                </c:pt>
                <c:pt idx="178">
                  <c:v>151.43005170351157</c:v>
                </c:pt>
                <c:pt idx="179">
                  <c:v>152.02822604673361</c:v>
                </c:pt>
                <c:pt idx="180">
                  <c:v>153.07679951844037</c:v>
                </c:pt>
                <c:pt idx="181">
                  <c:v>153.95220906185173</c:v>
                </c:pt>
                <c:pt idx="182">
                  <c:v>154.89543737867831</c:v>
                </c:pt>
                <c:pt idx="183">
                  <c:v>155.72121807977922</c:v>
                </c:pt>
                <c:pt idx="184">
                  <c:v>156.5527545408612</c:v>
                </c:pt>
                <c:pt idx="185">
                  <c:v>157.48806415733978</c:v>
                </c:pt>
                <c:pt idx="186">
                  <c:v>158.31994597180491</c:v>
                </c:pt>
                <c:pt idx="187">
                  <c:v>159.39305969723625</c:v>
                </c:pt>
                <c:pt idx="188">
                  <c:v>160.17243324526373</c:v>
                </c:pt>
                <c:pt idx="189">
                  <c:v>161.24044694163766</c:v>
                </c:pt>
                <c:pt idx="190">
                  <c:v>162.00538823027975</c:v>
                </c:pt>
                <c:pt idx="191">
                  <c:v>162.87202061697201</c:v>
                </c:pt>
                <c:pt idx="192">
                  <c:v>164.02014232842163</c:v>
                </c:pt>
                <c:pt idx="193">
                  <c:v>164.75813177439667</c:v>
                </c:pt>
                <c:pt idx="194">
                  <c:v>165.75953530208639</c:v>
                </c:pt>
                <c:pt idx="195">
                  <c:v>166.78136846717706</c:v>
                </c:pt>
                <c:pt idx="196">
                  <c:v>167.23433202008198</c:v>
                </c:pt>
                <c:pt idx="197">
                  <c:v>168.24808743547669</c:v>
                </c:pt>
                <c:pt idx="198">
                  <c:v>169.15203283218017</c:v>
                </c:pt>
                <c:pt idx="199">
                  <c:v>169.85728595450857</c:v>
                </c:pt>
                <c:pt idx="200">
                  <c:v>170.55848591968549</c:v>
                </c:pt>
                <c:pt idx="201">
                  <c:v>171.69260861082205</c:v>
                </c:pt>
                <c:pt idx="202">
                  <c:v>172.58255325471308</c:v>
                </c:pt>
                <c:pt idx="203">
                  <c:v>172.88858998235969</c:v>
                </c:pt>
                <c:pt idx="204">
                  <c:v>173.64345648157411</c:v>
                </c:pt>
                <c:pt idx="205">
                  <c:v>174.36041535043626</c:v>
                </c:pt>
                <c:pt idx="206">
                  <c:v>175.25959943097888</c:v>
                </c:pt>
                <c:pt idx="207">
                  <c:v>176.11146596665543</c:v>
                </c:pt>
                <c:pt idx="208">
                  <c:v>177.09364995357865</c:v>
                </c:pt>
                <c:pt idx="209">
                  <c:v>177.80930259921629</c:v>
                </c:pt>
                <c:pt idx="210">
                  <c:v>178.69664441754733</c:v>
                </c:pt>
                <c:pt idx="211">
                  <c:v>179.74300409116643</c:v>
                </c:pt>
                <c:pt idx="212">
                  <c:v>180.56851396994477</c:v>
                </c:pt>
                <c:pt idx="213">
                  <c:v>181.48617857844206</c:v>
                </c:pt>
                <c:pt idx="214">
                  <c:v>182.37441861475315</c:v>
                </c:pt>
                <c:pt idx="215">
                  <c:v>183.26076289851736</c:v>
                </c:pt>
                <c:pt idx="216">
                  <c:v>184.100733608459</c:v>
                </c:pt>
                <c:pt idx="217">
                  <c:v>185.02776894898886</c:v>
                </c:pt>
                <c:pt idx="218">
                  <c:v>185.44240158070065</c:v>
                </c:pt>
                <c:pt idx="219">
                  <c:v>186.40090645930513</c:v>
                </c:pt>
                <c:pt idx="220">
                  <c:v>187.28625722031239</c:v>
                </c:pt>
                <c:pt idx="221">
                  <c:v>187.91970586694549</c:v>
                </c:pt>
                <c:pt idx="222">
                  <c:v>188.62751462934673</c:v>
                </c:pt>
                <c:pt idx="223">
                  <c:v>189.55167668404385</c:v>
                </c:pt>
                <c:pt idx="224">
                  <c:v>190.31713934483352</c:v>
                </c:pt>
                <c:pt idx="225">
                  <c:v>191.14153743382087</c:v>
                </c:pt>
                <c:pt idx="226">
                  <c:v>192.02827729896686</c:v>
                </c:pt>
                <c:pt idx="227">
                  <c:v>192.85166744510983</c:v>
                </c:pt>
                <c:pt idx="228">
                  <c:v>193.41667226296306</c:v>
                </c:pt>
                <c:pt idx="229">
                  <c:v>25.407684872748156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0-497C-AF67-0A4BFBAB9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17504"/>
        <c:axId val="200817896"/>
      </c:scatterChart>
      <c:valAx>
        <c:axId val="20081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17896"/>
        <c:crosses val="autoZero"/>
        <c:crossBetween val="midCat"/>
      </c:valAx>
      <c:valAx>
        <c:axId val="20081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1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9.0000000000000011E-3</c:v>
                </c:pt>
                <c:pt idx="4">
                  <c:v>1.7999999999999999E-2</c:v>
                </c:pt>
                <c:pt idx="5">
                  <c:v>2.7999999999999997E-2</c:v>
                </c:pt>
                <c:pt idx="6">
                  <c:v>3.6999999999999998E-2</c:v>
                </c:pt>
                <c:pt idx="7">
                  <c:v>4.5999999999999999E-2</c:v>
                </c:pt>
                <c:pt idx="8">
                  <c:v>5.5E-2</c:v>
                </c:pt>
                <c:pt idx="9">
                  <c:v>6.4000000000000001E-2</c:v>
                </c:pt>
                <c:pt idx="10">
                  <c:v>7.2999999999999995E-2</c:v>
                </c:pt>
                <c:pt idx="11">
                  <c:v>8.299999999999999E-2</c:v>
                </c:pt>
                <c:pt idx="12">
                  <c:v>9.1999999999999998E-2</c:v>
                </c:pt>
                <c:pt idx="13">
                  <c:v>0.10100000000000001</c:v>
                </c:pt>
                <c:pt idx="14">
                  <c:v>0.11</c:v>
                </c:pt>
                <c:pt idx="15">
                  <c:v>0.11899999999999999</c:v>
                </c:pt>
                <c:pt idx="16">
                  <c:v>0.128</c:v>
                </c:pt>
                <c:pt idx="17">
                  <c:v>0.13800000000000001</c:v>
                </c:pt>
                <c:pt idx="18">
                  <c:v>0.14699999999999999</c:v>
                </c:pt>
                <c:pt idx="19">
                  <c:v>0.156</c:v>
                </c:pt>
                <c:pt idx="20">
                  <c:v>0.16499999999999998</c:v>
                </c:pt>
                <c:pt idx="21">
                  <c:v>0.17399999999999999</c:v>
                </c:pt>
                <c:pt idx="22">
                  <c:v>0.183</c:v>
                </c:pt>
                <c:pt idx="23">
                  <c:v>0.193</c:v>
                </c:pt>
                <c:pt idx="24">
                  <c:v>0.20200000000000001</c:v>
                </c:pt>
                <c:pt idx="25">
                  <c:v>0.21100000000000002</c:v>
                </c:pt>
                <c:pt idx="26">
                  <c:v>0.21999999999999997</c:v>
                </c:pt>
                <c:pt idx="27">
                  <c:v>0.22899999999999998</c:v>
                </c:pt>
                <c:pt idx="28">
                  <c:v>0.23799999999999999</c:v>
                </c:pt>
                <c:pt idx="29">
                  <c:v>0.248</c:v>
                </c:pt>
                <c:pt idx="30">
                  <c:v>0.25700000000000001</c:v>
                </c:pt>
                <c:pt idx="31">
                  <c:v>0.26600000000000001</c:v>
                </c:pt>
                <c:pt idx="32">
                  <c:v>0.27500000000000002</c:v>
                </c:pt>
                <c:pt idx="33">
                  <c:v>0.28399999999999997</c:v>
                </c:pt>
                <c:pt idx="34">
                  <c:v>0.29299999999999998</c:v>
                </c:pt>
                <c:pt idx="35">
                  <c:v>0.30299999999999999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0.32999999999999996</c:v>
                </c:pt>
                <c:pt idx="39">
                  <c:v>0.33899999999999997</c:v>
                </c:pt>
                <c:pt idx="40">
                  <c:v>0.34799999999999998</c:v>
                </c:pt>
                <c:pt idx="41">
                  <c:v>0.35799999999999998</c:v>
                </c:pt>
                <c:pt idx="42">
                  <c:v>0.36699999999999999</c:v>
                </c:pt>
                <c:pt idx="43">
                  <c:v>0.376</c:v>
                </c:pt>
                <c:pt idx="44">
                  <c:v>0.38500000000000001</c:v>
                </c:pt>
                <c:pt idx="45">
                  <c:v>0.39399999999999996</c:v>
                </c:pt>
                <c:pt idx="46">
                  <c:v>0.40299999999999997</c:v>
                </c:pt>
                <c:pt idx="47">
                  <c:v>0.41299999999999998</c:v>
                </c:pt>
                <c:pt idx="48">
                  <c:v>0.42199999999999999</c:v>
                </c:pt>
                <c:pt idx="49">
                  <c:v>0.43099999999999999</c:v>
                </c:pt>
                <c:pt idx="50">
                  <c:v>0.44</c:v>
                </c:pt>
                <c:pt idx="51">
                  <c:v>0.44900000000000001</c:v>
                </c:pt>
                <c:pt idx="52">
                  <c:v>0.45799999999999996</c:v>
                </c:pt>
                <c:pt idx="53">
                  <c:v>0.46799999999999997</c:v>
                </c:pt>
                <c:pt idx="54">
                  <c:v>0.47699999999999998</c:v>
                </c:pt>
                <c:pt idx="55">
                  <c:v>0.48599999999999999</c:v>
                </c:pt>
                <c:pt idx="56">
                  <c:v>0.495</c:v>
                </c:pt>
                <c:pt idx="57">
                  <c:v>0.504</c:v>
                </c:pt>
                <c:pt idx="58">
                  <c:v>0.51300000000000001</c:v>
                </c:pt>
                <c:pt idx="59">
                  <c:v>0.52300000000000002</c:v>
                </c:pt>
                <c:pt idx="60">
                  <c:v>0.53200000000000003</c:v>
                </c:pt>
                <c:pt idx="61">
                  <c:v>0.54100000000000004</c:v>
                </c:pt>
                <c:pt idx="62">
                  <c:v>0.55000000000000004</c:v>
                </c:pt>
                <c:pt idx="63">
                  <c:v>0.55900000000000005</c:v>
                </c:pt>
                <c:pt idx="64">
                  <c:v>0.56800000000000006</c:v>
                </c:pt>
                <c:pt idx="65">
                  <c:v>0.57800000000000007</c:v>
                </c:pt>
                <c:pt idx="66">
                  <c:v>0.58700000000000008</c:v>
                </c:pt>
                <c:pt idx="67">
                  <c:v>0.59600000000000009</c:v>
                </c:pt>
                <c:pt idx="68">
                  <c:v>0.60500000000000009</c:v>
                </c:pt>
                <c:pt idx="69">
                  <c:v>0.61399999999999999</c:v>
                </c:pt>
                <c:pt idx="70">
                  <c:v>0.624</c:v>
                </c:pt>
                <c:pt idx="71">
                  <c:v>0.63300000000000001</c:v>
                </c:pt>
                <c:pt idx="72">
                  <c:v>0.64200000000000002</c:v>
                </c:pt>
                <c:pt idx="73">
                  <c:v>0.65100000000000002</c:v>
                </c:pt>
                <c:pt idx="74">
                  <c:v>0.66</c:v>
                </c:pt>
                <c:pt idx="75">
                  <c:v>0.66900000000000004</c:v>
                </c:pt>
                <c:pt idx="76">
                  <c:v>0.67800000000000005</c:v>
                </c:pt>
                <c:pt idx="77">
                  <c:v>0.68800000000000006</c:v>
                </c:pt>
                <c:pt idx="78">
                  <c:v>0.69700000000000006</c:v>
                </c:pt>
                <c:pt idx="79">
                  <c:v>0.70600000000000007</c:v>
                </c:pt>
                <c:pt idx="80">
                  <c:v>0.71500000000000008</c:v>
                </c:pt>
                <c:pt idx="81">
                  <c:v>0.72400000000000009</c:v>
                </c:pt>
                <c:pt idx="82">
                  <c:v>0.73299999999999998</c:v>
                </c:pt>
                <c:pt idx="83">
                  <c:v>0.74299999999999999</c:v>
                </c:pt>
                <c:pt idx="84">
                  <c:v>0.752</c:v>
                </c:pt>
                <c:pt idx="85">
                  <c:v>0.76100000000000001</c:v>
                </c:pt>
                <c:pt idx="86">
                  <c:v>0.77</c:v>
                </c:pt>
                <c:pt idx="87">
                  <c:v>0.77900000000000003</c:v>
                </c:pt>
                <c:pt idx="88">
                  <c:v>0.78800000000000003</c:v>
                </c:pt>
                <c:pt idx="89">
                  <c:v>0.79800000000000004</c:v>
                </c:pt>
                <c:pt idx="90">
                  <c:v>0.80700000000000005</c:v>
                </c:pt>
                <c:pt idx="91">
                  <c:v>0.81600000000000006</c:v>
                </c:pt>
                <c:pt idx="92">
                  <c:v>0.82500000000000007</c:v>
                </c:pt>
                <c:pt idx="93">
                  <c:v>0.83400000000000007</c:v>
                </c:pt>
                <c:pt idx="94">
                  <c:v>0.84300000000000008</c:v>
                </c:pt>
                <c:pt idx="95">
                  <c:v>0.85300000000000009</c:v>
                </c:pt>
                <c:pt idx="96">
                  <c:v>0.86199999999999999</c:v>
                </c:pt>
                <c:pt idx="97">
                  <c:v>0.871</c:v>
                </c:pt>
                <c:pt idx="98">
                  <c:v>0.88</c:v>
                </c:pt>
                <c:pt idx="99">
                  <c:v>0.88900000000000001</c:v>
                </c:pt>
                <c:pt idx="100">
                  <c:v>0.89800000000000002</c:v>
                </c:pt>
                <c:pt idx="101">
                  <c:v>0.90800000000000003</c:v>
                </c:pt>
                <c:pt idx="102">
                  <c:v>0.91700000000000004</c:v>
                </c:pt>
                <c:pt idx="103">
                  <c:v>0.92600000000000005</c:v>
                </c:pt>
                <c:pt idx="104">
                  <c:v>0.93500000000000005</c:v>
                </c:pt>
                <c:pt idx="105">
                  <c:v>0.94400000000000006</c:v>
                </c:pt>
                <c:pt idx="106">
                  <c:v>0.95300000000000007</c:v>
                </c:pt>
                <c:pt idx="107">
                  <c:v>0.96300000000000008</c:v>
                </c:pt>
                <c:pt idx="108">
                  <c:v>0.97200000000000009</c:v>
                </c:pt>
                <c:pt idx="109">
                  <c:v>0.98100000000000009</c:v>
                </c:pt>
                <c:pt idx="110">
                  <c:v>0.99</c:v>
                </c:pt>
                <c:pt idx="111">
                  <c:v>0.999</c:v>
                </c:pt>
                <c:pt idx="112">
                  <c:v>1.008</c:v>
                </c:pt>
                <c:pt idx="113">
                  <c:v>1.018</c:v>
                </c:pt>
                <c:pt idx="114">
                  <c:v>1.0269999999999999</c:v>
                </c:pt>
                <c:pt idx="115">
                  <c:v>1.036</c:v>
                </c:pt>
                <c:pt idx="116">
                  <c:v>1.0449999999999999</c:v>
                </c:pt>
                <c:pt idx="117">
                  <c:v>1.0539999999999998</c:v>
                </c:pt>
                <c:pt idx="118">
                  <c:v>1.0629999999999999</c:v>
                </c:pt>
                <c:pt idx="119">
                  <c:v>1.073</c:v>
                </c:pt>
                <c:pt idx="120">
                  <c:v>1.0819999999999999</c:v>
                </c:pt>
                <c:pt idx="121">
                  <c:v>1.091</c:v>
                </c:pt>
                <c:pt idx="122">
                  <c:v>1.0999999999999999</c:v>
                </c:pt>
                <c:pt idx="123">
                  <c:v>1.109</c:v>
                </c:pt>
                <c:pt idx="124">
                  <c:v>1.1179999999999999</c:v>
                </c:pt>
                <c:pt idx="125">
                  <c:v>1.1279999999999999</c:v>
                </c:pt>
                <c:pt idx="126">
                  <c:v>1.137</c:v>
                </c:pt>
                <c:pt idx="127">
                  <c:v>1.1459999999999999</c:v>
                </c:pt>
                <c:pt idx="128">
                  <c:v>1.155</c:v>
                </c:pt>
                <c:pt idx="129">
                  <c:v>1.1639999999999999</c:v>
                </c:pt>
                <c:pt idx="130">
                  <c:v>1.1729999999999998</c:v>
                </c:pt>
                <c:pt idx="131">
                  <c:v>1.1829999999999998</c:v>
                </c:pt>
                <c:pt idx="132">
                  <c:v>1.1919999999999999</c:v>
                </c:pt>
                <c:pt idx="133">
                  <c:v>1.2009999999999998</c:v>
                </c:pt>
                <c:pt idx="134">
                  <c:v>1.21</c:v>
                </c:pt>
                <c:pt idx="135">
                  <c:v>1.2189999999999999</c:v>
                </c:pt>
                <c:pt idx="136">
                  <c:v>1.228</c:v>
                </c:pt>
                <c:pt idx="137">
                  <c:v>1.238</c:v>
                </c:pt>
                <c:pt idx="138">
                  <c:v>1.2469999999999999</c:v>
                </c:pt>
                <c:pt idx="139">
                  <c:v>1.256</c:v>
                </c:pt>
                <c:pt idx="140">
                  <c:v>1.2649999999999999</c:v>
                </c:pt>
                <c:pt idx="141">
                  <c:v>1.274</c:v>
                </c:pt>
                <c:pt idx="142">
                  <c:v>1.2829999999999999</c:v>
                </c:pt>
                <c:pt idx="143">
                  <c:v>1.2929999999999999</c:v>
                </c:pt>
                <c:pt idx="144">
                  <c:v>1.3019999999999998</c:v>
                </c:pt>
                <c:pt idx="145">
                  <c:v>1.3109999999999999</c:v>
                </c:pt>
                <c:pt idx="146">
                  <c:v>1.3199999999999998</c:v>
                </c:pt>
                <c:pt idx="147">
                  <c:v>1.329</c:v>
                </c:pt>
                <c:pt idx="148">
                  <c:v>1.3379999999999999</c:v>
                </c:pt>
                <c:pt idx="149">
                  <c:v>1.3479999999999999</c:v>
                </c:pt>
                <c:pt idx="150">
                  <c:v>1.357</c:v>
                </c:pt>
                <c:pt idx="151">
                  <c:v>1.3659999999999999</c:v>
                </c:pt>
                <c:pt idx="152">
                  <c:v>1.375</c:v>
                </c:pt>
                <c:pt idx="153">
                  <c:v>1.3839999999999999</c:v>
                </c:pt>
                <c:pt idx="154">
                  <c:v>1.393</c:v>
                </c:pt>
                <c:pt idx="155">
                  <c:v>1.403</c:v>
                </c:pt>
                <c:pt idx="156">
                  <c:v>1.4119999999999999</c:v>
                </c:pt>
                <c:pt idx="157">
                  <c:v>1.4209999999999998</c:v>
                </c:pt>
                <c:pt idx="158">
                  <c:v>1.43</c:v>
                </c:pt>
                <c:pt idx="159">
                  <c:v>1.4389999999999998</c:v>
                </c:pt>
                <c:pt idx="160">
                  <c:v>1.448</c:v>
                </c:pt>
                <c:pt idx="161">
                  <c:v>1.458</c:v>
                </c:pt>
                <c:pt idx="162">
                  <c:v>1.4669999999999999</c:v>
                </c:pt>
                <c:pt idx="163">
                  <c:v>1.476</c:v>
                </c:pt>
                <c:pt idx="164">
                  <c:v>1.4849999999999999</c:v>
                </c:pt>
                <c:pt idx="165">
                  <c:v>1.494</c:v>
                </c:pt>
                <c:pt idx="166">
                  <c:v>1.5029999999999999</c:v>
                </c:pt>
                <c:pt idx="167">
                  <c:v>1.5129999999999999</c:v>
                </c:pt>
                <c:pt idx="168">
                  <c:v>1.522</c:v>
                </c:pt>
                <c:pt idx="169">
                  <c:v>1.5309999999999999</c:v>
                </c:pt>
                <c:pt idx="170">
                  <c:v>1.54</c:v>
                </c:pt>
                <c:pt idx="171">
                  <c:v>1.5489999999999999</c:v>
                </c:pt>
                <c:pt idx="172">
                  <c:v>1.5579999999999998</c:v>
                </c:pt>
                <c:pt idx="173">
                  <c:v>1.5679999999999998</c:v>
                </c:pt>
                <c:pt idx="174">
                  <c:v>1.577</c:v>
                </c:pt>
                <c:pt idx="175">
                  <c:v>1.5859999999999999</c:v>
                </c:pt>
                <c:pt idx="176">
                  <c:v>1.595</c:v>
                </c:pt>
                <c:pt idx="177">
                  <c:v>1.6039999999999999</c:v>
                </c:pt>
                <c:pt idx="178">
                  <c:v>1.613</c:v>
                </c:pt>
                <c:pt idx="179">
                  <c:v>1.623</c:v>
                </c:pt>
                <c:pt idx="180">
                  <c:v>1.6319999999999999</c:v>
                </c:pt>
                <c:pt idx="181">
                  <c:v>1.641</c:v>
                </c:pt>
                <c:pt idx="182">
                  <c:v>1.65</c:v>
                </c:pt>
                <c:pt idx="183">
                  <c:v>1.659</c:v>
                </c:pt>
                <c:pt idx="184">
                  <c:v>1.6679999999999999</c:v>
                </c:pt>
                <c:pt idx="185">
                  <c:v>1.6779999999999999</c:v>
                </c:pt>
                <c:pt idx="186">
                  <c:v>1.6869999999999998</c:v>
                </c:pt>
                <c:pt idx="187">
                  <c:v>1.696</c:v>
                </c:pt>
                <c:pt idx="188">
                  <c:v>1.7049999999999998</c:v>
                </c:pt>
                <c:pt idx="189">
                  <c:v>1.714</c:v>
                </c:pt>
                <c:pt idx="190">
                  <c:v>1.7229999999999999</c:v>
                </c:pt>
                <c:pt idx="191">
                  <c:v>1.7329999999999999</c:v>
                </c:pt>
                <c:pt idx="192">
                  <c:v>1.742</c:v>
                </c:pt>
                <c:pt idx="193">
                  <c:v>1.7509999999999999</c:v>
                </c:pt>
                <c:pt idx="194">
                  <c:v>1.76</c:v>
                </c:pt>
                <c:pt idx="195">
                  <c:v>1.7689999999999999</c:v>
                </c:pt>
                <c:pt idx="196">
                  <c:v>1.778</c:v>
                </c:pt>
                <c:pt idx="197">
                  <c:v>1.788</c:v>
                </c:pt>
                <c:pt idx="198">
                  <c:v>1.7969999999999999</c:v>
                </c:pt>
                <c:pt idx="199">
                  <c:v>1.8059999999999998</c:v>
                </c:pt>
                <c:pt idx="200">
                  <c:v>1.8149999999999999</c:v>
                </c:pt>
                <c:pt idx="201">
                  <c:v>1.8239999999999998</c:v>
                </c:pt>
                <c:pt idx="202">
                  <c:v>1.833</c:v>
                </c:pt>
                <c:pt idx="203">
                  <c:v>1.843</c:v>
                </c:pt>
                <c:pt idx="204">
                  <c:v>1.8519999999999999</c:v>
                </c:pt>
                <c:pt idx="205">
                  <c:v>1.861</c:v>
                </c:pt>
                <c:pt idx="206">
                  <c:v>1.8699999999999999</c:v>
                </c:pt>
                <c:pt idx="207">
                  <c:v>1.879</c:v>
                </c:pt>
                <c:pt idx="208">
                  <c:v>1.8879999999999999</c:v>
                </c:pt>
                <c:pt idx="209">
                  <c:v>1.8979999999999999</c:v>
                </c:pt>
                <c:pt idx="210">
                  <c:v>1.907</c:v>
                </c:pt>
                <c:pt idx="211">
                  <c:v>1.9159999999999999</c:v>
                </c:pt>
                <c:pt idx="212">
                  <c:v>1.9249999999999998</c:v>
                </c:pt>
                <c:pt idx="213">
                  <c:v>1.9339999999999999</c:v>
                </c:pt>
                <c:pt idx="214">
                  <c:v>1.9429999999999998</c:v>
                </c:pt>
                <c:pt idx="215">
                  <c:v>1.9529999999999998</c:v>
                </c:pt>
                <c:pt idx="216">
                  <c:v>1.962</c:v>
                </c:pt>
                <c:pt idx="217">
                  <c:v>1.9709999999999999</c:v>
                </c:pt>
                <c:pt idx="218">
                  <c:v>1.98</c:v>
                </c:pt>
                <c:pt idx="219">
                  <c:v>1.9889999999999999</c:v>
                </c:pt>
                <c:pt idx="220">
                  <c:v>1.9989999999999999</c:v>
                </c:pt>
                <c:pt idx="221">
                  <c:v>2.008</c:v>
                </c:pt>
                <c:pt idx="222">
                  <c:v>2.0169999999999999</c:v>
                </c:pt>
                <c:pt idx="223">
                  <c:v>2.0260000000000002</c:v>
                </c:pt>
                <c:pt idx="224">
                  <c:v>2.0350000000000001</c:v>
                </c:pt>
                <c:pt idx="225">
                  <c:v>2.044</c:v>
                </c:pt>
                <c:pt idx="226">
                  <c:v>2.0529999999999999</c:v>
                </c:pt>
                <c:pt idx="227">
                  <c:v>2.0629999999999997</c:v>
                </c:pt>
                <c:pt idx="228">
                  <c:v>2.0720000000000001</c:v>
                </c:pt>
                <c:pt idx="229">
                  <c:v>2.081</c:v>
                </c:pt>
                <c:pt idx="230">
                  <c:v>2.09</c:v>
                </c:pt>
                <c:pt idx="231">
                  <c:v>2.0989999999999998</c:v>
                </c:pt>
                <c:pt idx="232">
                  <c:v>2.1080000000000001</c:v>
                </c:pt>
                <c:pt idx="233">
                  <c:v>2.1179999999999999</c:v>
                </c:pt>
                <c:pt idx="234">
                  <c:v>2.1269999999999998</c:v>
                </c:pt>
                <c:pt idx="235">
                  <c:v>2.1360000000000001</c:v>
                </c:pt>
                <c:pt idx="236">
                  <c:v>2.145</c:v>
                </c:pt>
                <c:pt idx="237">
                  <c:v>2.145</c:v>
                </c:pt>
              </c:numCache>
            </c:numRef>
          </c:xVal>
          <c:yVal>
            <c:numRef>
              <c:f>'S1(water)'!$E$7:$E$985</c:f>
              <c:numCache>
                <c:formatCode>General</c:formatCode>
                <c:ptCount val="979"/>
                <c:pt idx="0">
                  <c:v>1E-3</c:v>
                </c:pt>
                <c:pt idx="1">
                  <c:v>7.0000000000000001E-3</c:v>
                </c:pt>
                <c:pt idx="2">
                  <c:v>0.122</c:v>
                </c:pt>
                <c:pt idx="3">
                  <c:v>0.51</c:v>
                </c:pt>
                <c:pt idx="4">
                  <c:v>0.84099999999999997</c:v>
                </c:pt>
                <c:pt idx="5">
                  <c:v>1.143</c:v>
                </c:pt>
                <c:pt idx="6">
                  <c:v>1.577</c:v>
                </c:pt>
                <c:pt idx="7">
                  <c:v>2.0219999999999998</c:v>
                </c:pt>
                <c:pt idx="8">
                  <c:v>2.4809999999999999</c:v>
                </c:pt>
                <c:pt idx="9">
                  <c:v>2.964</c:v>
                </c:pt>
                <c:pt idx="10">
                  <c:v>3.423</c:v>
                </c:pt>
                <c:pt idx="11">
                  <c:v>3.9239999999999999</c:v>
                </c:pt>
                <c:pt idx="12">
                  <c:v>4.3780000000000001</c:v>
                </c:pt>
                <c:pt idx="13">
                  <c:v>4.8780000000000001</c:v>
                </c:pt>
                <c:pt idx="14">
                  <c:v>5.36</c:v>
                </c:pt>
                <c:pt idx="15">
                  <c:v>5.8339999999999996</c:v>
                </c:pt>
                <c:pt idx="16">
                  <c:v>6.3360000000000003</c:v>
                </c:pt>
                <c:pt idx="17">
                  <c:v>6.8289999999999997</c:v>
                </c:pt>
                <c:pt idx="18">
                  <c:v>7.3330000000000002</c:v>
                </c:pt>
                <c:pt idx="19">
                  <c:v>7.8239999999999998</c:v>
                </c:pt>
                <c:pt idx="20">
                  <c:v>8.33</c:v>
                </c:pt>
                <c:pt idx="21">
                  <c:v>8.8149999999999995</c:v>
                </c:pt>
                <c:pt idx="22">
                  <c:v>9.327</c:v>
                </c:pt>
                <c:pt idx="23">
                  <c:v>9.8179999999999996</c:v>
                </c:pt>
                <c:pt idx="24">
                  <c:v>10.305</c:v>
                </c:pt>
                <c:pt idx="25">
                  <c:v>10.821</c:v>
                </c:pt>
                <c:pt idx="26">
                  <c:v>11.32</c:v>
                </c:pt>
                <c:pt idx="27">
                  <c:v>11.829000000000001</c:v>
                </c:pt>
                <c:pt idx="28">
                  <c:v>12.33</c:v>
                </c:pt>
                <c:pt idx="29">
                  <c:v>12.827999999999999</c:v>
                </c:pt>
                <c:pt idx="30">
                  <c:v>13.349</c:v>
                </c:pt>
                <c:pt idx="31">
                  <c:v>13.872</c:v>
                </c:pt>
                <c:pt idx="32">
                  <c:v>14.375</c:v>
                </c:pt>
                <c:pt idx="33">
                  <c:v>14.901</c:v>
                </c:pt>
                <c:pt idx="34">
                  <c:v>15.407</c:v>
                </c:pt>
                <c:pt idx="35">
                  <c:v>15.913</c:v>
                </c:pt>
                <c:pt idx="36">
                  <c:v>16.454999999999998</c:v>
                </c:pt>
                <c:pt idx="37">
                  <c:v>16.969000000000001</c:v>
                </c:pt>
                <c:pt idx="38">
                  <c:v>17.494</c:v>
                </c:pt>
                <c:pt idx="39">
                  <c:v>18.02</c:v>
                </c:pt>
                <c:pt idx="40">
                  <c:v>18.545000000000002</c:v>
                </c:pt>
                <c:pt idx="41">
                  <c:v>19.068000000000001</c:v>
                </c:pt>
                <c:pt idx="42">
                  <c:v>19.606000000000002</c:v>
                </c:pt>
                <c:pt idx="43">
                  <c:v>20.120999999999999</c:v>
                </c:pt>
                <c:pt idx="44">
                  <c:v>20.677</c:v>
                </c:pt>
                <c:pt idx="45">
                  <c:v>21.21</c:v>
                </c:pt>
                <c:pt idx="46">
                  <c:v>21.753</c:v>
                </c:pt>
                <c:pt idx="47">
                  <c:v>22.294</c:v>
                </c:pt>
                <c:pt idx="48">
                  <c:v>22.812000000000001</c:v>
                </c:pt>
                <c:pt idx="49">
                  <c:v>23.361999999999998</c:v>
                </c:pt>
                <c:pt idx="50">
                  <c:v>23.917000000000002</c:v>
                </c:pt>
                <c:pt idx="51">
                  <c:v>24.454000000000001</c:v>
                </c:pt>
                <c:pt idx="52">
                  <c:v>24.994</c:v>
                </c:pt>
                <c:pt idx="53">
                  <c:v>25.518999999999998</c:v>
                </c:pt>
                <c:pt idx="54">
                  <c:v>26.082000000000001</c:v>
                </c:pt>
                <c:pt idx="55">
                  <c:v>26.620999999999999</c:v>
                </c:pt>
                <c:pt idx="56">
                  <c:v>27.154</c:v>
                </c:pt>
                <c:pt idx="57">
                  <c:v>27.722999999999999</c:v>
                </c:pt>
                <c:pt idx="58">
                  <c:v>28.259</c:v>
                </c:pt>
                <c:pt idx="59">
                  <c:v>28.821999999999999</c:v>
                </c:pt>
                <c:pt idx="60">
                  <c:v>29.37</c:v>
                </c:pt>
                <c:pt idx="61">
                  <c:v>29.913</c:v>
                </c:pt>
                <c:pt idx="62">
                  <c:v>30.440999999999999</c:v>
                </c:pt>
                <c:pt idx="63">
                  <c:v>30.998000000000001</c:v>
                </c:pt>
                <c:pt idx="64">
                  <c:v>31.363</c:v>
                </c:pt>
                <c:pt idx="65">
                  <c:v>31.914999999999999</c:v>
                </c:pt>
                <c:pt idx="66">
                  <c:v>32.457000000000001</c:v>
                </c:pt>
                <c:pt idx="67">
                  <c:v>32.99</c:v>
                </c:pt>
                <c:pt idx="68">
                  <c:v>33.539000000000001</c:v>
                </c:pt>
                <c:pt idx="69">
                  <c:v>34.094999999999999</c:v>
                </c:pt>
                <c:pt idx="70">
                  <c:v>34.615000000000002</c:v>
                </c:pt>
                <c:pt idx="71">
                  <c:v>35.139000000000003</c:v>
                </c:pt>
                <c:pt idx="72">
                  <c:v>35.676000000000002</c:v>
                </c:pt>
                <c:pt idx="73">
                  <c:v>36.204999999999998</c:v>
                </c:pt>
                <c:pt idx="74">
                  <c:v>36.752000000000002</c:v>
                </c:pt>
                <c:pt idx="75">
                  <c:v>37.290999999999997</c:v>
                </c:pt>
                <c:pt idx="76">
                  <c:v>37.81</c:v>
                </c:pt>
                <c:pt idx="77">
                  <c:v>38.362000000000002</c:v>
                </c:pt>
                <c:pt idx="78">
                  <c:v>38.898000000000003</c:v>
                </c:pt>
                <c:pt idx="79">
                  <c:v>39.448999999999998</c:v>
                </c:pt>
                <c:pt idx="80">
                  <c:v>39.960999999999999</c:v>
                </c:pt>
                <c:pt idx="81">
                  <c:v>40.508000000000003</c:v>
                </c:pt>
                <c:pt idx="82">
                  <c:v>41.036999999999999</c:v>
                </c:pt>
                <c:pt idx="83">
                  <c:v>41.576000000000001</c:v>
                </c:pt>
                <c:pt idx="84">
                  <c:v>41.92</c:v>
                </c:pt>
                <c:pt idx="85">
                  <c:v>42.426000000000002</c:v>
                </c:pt>
                <c:pt idx="86">
                  <c:v>42.921999999999997</c:v>
                </c:pt>
                <c:pt idx="87">
                  <c:v>43.445</c:v>
                </c:pt>
                <c:pt idx="88">
                  <c:v>43.963000000000001</c:v>
                </c:pt>
                <c:pt idx="89">
                  <c:v>44.38</c:v>
                </c:pt>
                <c:pt idx="90">
                  <c:v>44.887999999999998</c:v>
                </c:pt>
                <c:pt idx="91">
                  <c:v>45.279000000000003</c:v>
                </c:pt>
                <c:pt idx="92">
                  <c:v>45.764000000000003</c:v>
                </c:pt>
                <c:pt idx="93">
                  <c:v>46.274000000000001</c:v>
                </c:pt>
                <c:pt idx="94">
                  <c:v>46.768000000000001</c:v>
                </c:pt>
                <c:pt idx="95">
                  <c:v>47.277000000000001</c:v>
                </c:pt>
                <c:pt idx="96">
                  <c:v>47.761000000000003</c:v>
                </c:pt>
                <c:pt idx="97">
                  <c:v>48.209000000000003</c:v>
                </c:pt>
                <c:pt idx="98">
                  <c:v>48.713999999999999</c:v>
                </c:pt>
                <c:pt idx="99">
                  <c:v>48.823999999999998</c:v>
                </c:pt>
                <c:pt idx="100">
                  <c:v>49.259</c:v>
                </c:pt>
                <c:pt idx="101">
                  <c:v>49.472000000000001</c:v>
                </c:pt>
                <c:pt idx="102">
                  <c:v>49.965000000000003</c:v>
                </c:pt>
                <c:pt idx="103">
                  <c:v>50.478999999999999</c:v>
                </c:pt>
                <c:pt idx="104">
                  <c:v>50.970999999999997</c:v>
                </c:pt>
                <c:pt idx="105">
                  <c:v>51.436</c:v>
                </c:pt>
                <c:pt idx="106">
                  <c:v>51.921999999999997</c:v>
                </c:pt>
                <c:pt idx="107">
                  <c:v>52.396000000000001</c:v>
                </c:pt>
                <c:pt idx="108">
                  <c:v>52.895000000000003</c:v>
                </c:pt>
                <c:pt idx="109">
                  <c:v>53.393000000000001</c:v>
                </c:pt>
                <c:pt idx="110">
                  <c:v>53.881999999999998</c:v>
                </c:pt>
                <c:pt idx="111">
                  <c:v>54.374000000000002</c:v>
                </c:pt>
                <c:pt idx="112">
                  <c:v>54.866999999999997</c:v>
                </c:pt>
                <c:pt idx="113">
                  <c:v>55.368000000000002</c:v>
                </c:pt>
                <c:pt idx="114">
                  <c:v>55.826000000000001</c:v>
                </c:pt>
                <c:pt idx="115">
                  <c:v>56.286999999999999</c:v>
                </c:pt>
                <c:pt idx="116">
                  <c:v>56.686</c:v>
                </c:pt>
                <c:pt idx="117">
                  <c:v>57.158999999999999</c:v>
                </c:pt>
                <c:pt idx="118">
                  <c:v>57.628999999999998</c:v>
                </c:pt>
                <c:pt idx="119">
                  <c:v>58.113999999999997</c:v>
                </c:pt>
                <c:pt idx="120">
                  <c:v>58.432000000000002</c:v>
                </c:pt>
                <c:pt idx="121">
                  <c:v>58.845999999999997</c:v>
                </c:pt>
                <c:pt idx="122">
                  <c:v>59.040999999999997</c:v>
                </c:pt>
                <c:pt idx="123">
                  <c:v>59.188000000000002</c:v>
                </c:pt>
                <c:pt idx="124">
                  <c:v>59.661000000000001</c:v>
                </c:pt>
                <c:pt idx="125">
                  <c:v>60.113</c:v>
                </c:pt>
                <c:pt idx="126">
                  <c:v>60.554000000000002</c:v>
                </c:pt>
                <c:pt idx="127">
                  <c:v>61.011000000000003</c:v>
                </c:pt>
                <c:pt idx="128">
                  <c:v>61.491999999999997</c:v>
                </c:pt>
                <c:pt idx="129">
                  <c:v>61.918999999999997</c:v>
                </c:pt>
                <c:pt idx="130">
                  <c:v>62.363999999999997</c:v>
                </c:pt>
                <c:pt idx="131">
                  <c:v>62.851999999999997</c:v>
                </c:pt>
                <c:pt idx="132">
                  <c:v>63.317</c:v>
                </c:pt>
                <c:pt idx="133">
                  <c:v>63.779000000000003</c:v>
                </c:pt>
                <c:pt idx="134">
                  <c:v>64.244</c:v>
                </c:pt>
                <c:pt idx="135">
                  <c:v>64.667000000000002</c:v>
                </c:pt>
                <c:pt idx="136">
                  <c:v>65.156000000000006</c:v>
                </c:pt>
                <c:pt idx="137">
                  <c:v>65.628</c:v>
                </c:pt>
                <c:pt idx="138">
                  <c:v>65.762</c:v>
                </c:pt>
                <c:pt idx="139">
                  <c:v>66.224999999999994</c:v>
                </c:pt>
                <c:pt idx="140">
                  <c:v>66.703999999999994</c:v>
                </c:pt>
                <c:pt idx="141">
                  <c:v>67.152000000000001</c:v>
                </c:pt>
                <c:pt idx="142">
                  <c:v>67.427999999999997</c:v>
                </c:pt>
                <c:pt idx="143">
                  <c:v>67.888000000000005</c:v>
                </c:pt>
                <c:pt idx="144">
                  <c:v>68.34</c:v>
                </c:pt>
                <c:pt idx="145">
                  <c:v>68.626000000000005</c:v>
                </c:pt>
                <c:pt idx="146">
                  <c:v>69.001000000000005</c:v>
                </c:pt>
                <c:pt idx="147">
                  <c:v>69.468999999999994</c:v>
                </c:pt>
                <c:pt idx="148">
                  <c:v>69.739000000000004</c:v>
                </c:pt>
                <c:pt idx="149">
                  <c:v>70.176000000000002</c:v>
                </c:pt>
                <c:pt idx="150">
                  <c:v>70.631</c:v>
                </c:pt>
                <c:pt idx="151">
                  <c:v>70.599999999999994</c:v>
                </c:pt>
                <c:pt idx="152">
                  <c:v>71.052999999999997</c:v>
                </c:pt>
                <c:pt idx="153">
                  <c:v>71.5</c:v>
                </c:pt>
                <c:pt idx="154">
                  <c:v>71.968000000000004</c:v>
                </c:pt>
                <c:pt idx="155">
                  <c:v>72.418999999999997</c:v>
                </c:pt>
                <c:pt idx="156">
                  <c:v>72.89</c:v>
                </c:pt>
                <c:pt idx="157">
                  <c:v>73.349999999999994</c:v>
                </c:pt>
                <c:pt idx="158">
                  <c:v>73.757999999999996</c:v>
                </c:pt>
                <c:pt idx="159">
                  <c:v>74.206999999999994</c:v>
                </c:pt>
                <c:pt idx="160">
                  <c:v>74.653999999999996</c:v>
                </c:pt>
                <c:pt idx="161">
                  <c:v>75.106999999999999</c:v>
                </c:pt>
                <c:pt idx="162">
                  <c:v>75.531999999999996</c:v>
                </c:pt>
                <c:pt idx="163">
                  <c:v>75.957999999999998</c:v>
                </c:pt>
                <c:pt idx="164">
                  <c:v>76.37</c:v>
                </c:pt>
                <c:pt idx="165">
                  <c:v>76.804000000000002</c:v>
                </c:pt>
                <c:pt idx="166">
                  <c:v>77.165000000000006</c:v>
                </c:pt>
                <c:pt idx="167">
                  <c:v>77.63</c:v>
                </c:pt>
                <c:pt idx="168">
                  <c:v>78.072999999999993</c:v>
                </c:pt>
                <c:pt idx="169">
                  <c:v>78.463999999999999</c:v>
                </c:pt>
                <c:pt idx="170">
                  <c:v>78.825999999999993</c:v>
                </c:pt>
                <c:pt idx="171">
                  <c:v>79.274000000000001</c:v>
                </c:pt>
                <c:pt idx="172">
                  <c:v>79.710999999999999</c:v>
                </c:pt>
                <c:pt idx="173">
                  <c:v>80.158000000000001</c:v>
                </c:pt>
                <c:pt idx="174">
                  <c:v>80.566000000000003</c:v>
                </c:pt>
                <c:pt idx="175">
                  <c:v>80.989999999999995</c:v>
                </c:pt>
                <c:pt idx="176">
                  <c:v>81.432000000000002</c:v>
                </c:pt>
                <c:pt idx="177">
                  <c:v>81.882000000000005</c:v>
                </c:pt>
                <c:pt idx="178">
                  <c:v>82.334999999999994</c:v>
                </c:pt>
                <c:pt idx="179">
                  <c:v>82.763999999999996</c:v>
                </c:pt>
                <c:pt idx="180">
                  <c:v>83.221000000000004</c:v>
                </c:pt>
                <c:pt idx="181">
                  <c:v>83.608999999999995</c:v>
                </c:pt>
                <c:pt idx="182">
                  <c:v>84.04</c:v>
                </c:pt>
                <c:pt idx="183">
                  <c:v>84.287000000000006</c:v>
                </c:pt>
                <c:pt idx="184">
                  <c:v>84.683999999999997</c:v>
                </c:pt>
                <c:pt idx="185">
                  <c:v>85.096999999999994</c:v>
                </c:pt>
                <c:pt idx="186">
                  <c:v>85.534000000000006</c:v>
                </c:pt>
                <c:pt idx="187">
                  <c:v>85.945999999999998</c:v>
                </c:pt>
                <c:pt idx="188">
                  <c:v>86.378</c:v>
                </c:pt>
                <c:pt idx="189">
                  <c:v>86.756</c:v>
                </c:pt>
                <c:pt idx="190">
                  <c:v>87.164000000000001</c:v>
                </c:pt>
                <c:pt idx="191">
                  <c:v>87.539000000000001</c:v>
                </c:pt>
                <c:pt idx="192">
                  <c:v>87.938000000000002</c:v>
                </c:pt>
                <c:pt idx="193">
                  <c:v>88.278000000000006</c:v>
                </c:pt>
                <c:pt idx="194">
                  <c:v>88.715999999999994</c:v>
                </c:pt>
                <c:pt idx="195">
                  <c:v>89.141000000000005</c:v>
                </c:pt>
                <c:pt idx="196">
                  <c:v>89.537999999999997</c:v>
                </c:pt>
                <c:pt idx="197">
                  <c:v>89.965999999999994</c:v>
                </c:pt>
                <c:pt idx="198">
                  <c:v>90.4</c:v>
                </c:pt>
                <c:pt idx="199">
                  <c:v>90.823999999999998</c:v>
                </c:pt>
                <c:pt idx="200">
                  <c:v>91.216999999999999</c:v>
                </c:pt>
                <c:pt idx="201">
                  <c:v>91.646000000000001</c:v>
                </c:pt>
                <c:pt idx="202">
                  <c:v>92.078999999999994</c:v>
                </c:pt>
                <c:pt idx="203">
                  <c:v>92.495999999999995</c:v>
                </c:pt>
                <c:pt idx="204">
                  <c:v>92.884</c:v>
                </c:pt>
                <c:pt idx="205">
                  <c:v>93.319000000000003</c:v>
                </c:pt>
                <c:pt idx="206">
                  <c:v>93.754000000000005</c:v>
                </c:pt>
                <c:pt idx="207">
                  <c:v>94.159000000000006</c:v>
                </c:pt>
                <c:pt idx="208">
                  <c:v>94.451999999999998</c:v>
                </c:pt>
                <c:pt idx="209">
                  <c:v>94.816999999999993</c:v>
                </c:pt>
                <c:pt idx="210">
                  <c:v>95.186000000000007</c:v>
                </c:pt>
                <c:pt idx="211">
                  <c:v>95.474999999999994</c:v>
                </c:pt>
                <c:pt idx="212">
                  <c:v>95.846000000000004</c:v>
                </c:pt>
                <c:pt idx="213">
                  <c:v>96.222999999999999</c:v>
                </c:pt>
                <c:pt idx="214">
                  <c:v>96.597999999999999</c:v>
                </c:pt>
                <c:pt idx="215">
                  <c:v>96.938999999999993</c:v>
                </c:pt>
                <c:pt idx="216">
                  <c:v>97.29</c:v>
                </c:pt>
                <c:pt idx="217">
                  <c:v>97.688999999999993</c:v>
                </c:pt>
                <c:pt idx="218">
                  <c:v>98.100999999999999</c:v>
                </c:pt>
                <c:pt idx="219">
                  <c:v>98.509</c:v>
                </c:pt>
                <c:pt idx="220">
                  <c:v>98.938999999999993</c:v>
                </c:pt>
                <c:pt idx="221">
                  <c:v>99.323999999999998</c:v>
                </c:pt>
                <c:pt idx="222">
                  <c:v>99.733000000000004</c:v>
                </c:pt>
                <c:pt idx="223">
                  <c:v>100.086</c:v>
                </c:pt>
                <c:pt idx="224">
                  <c:v>100.44</c:v>
                </c:pt>
                <c:pt idx="225">
                  <c:v>100.798</c:v>
                </c:pt>
                <c:pt idx="226">
                  <c:v>101.185</c:v>
                </c:pt>
                <c:pt idx="227">
                  <c:v>101.59099999999999</c:v>
                </c:pt>
                <c:pt idx="228">
                  <c:v>101.98099999999999</c:v>
                </c:pt>
                <c:pt idx="229">
                  <c:v>102.40900000000001</c:v>
                </c:pt>
                <c:pt idx="230">
                  <c:v>102.806</c:v>
                </c:pt>
                <c:pt idx="231">
                  <c:v>103.196</c:v>
                </c:pt>
                <c:pt idx="232">
                  <c:v>103.492</c:v>
                </c:pt>
                <c:pt idx="233">
                  <c:v>103.874</c:v>
                </c:pt>
                <c:pt idx="234">
                  <c:v>104.27800000000001</c:v>
                </c:pt>
                <c:pt idx="235">
                  <c:v>104.40600000000001</c:v>
                </c:pt>
                <c:pt idx="236">
                  <c:v>104.33</c:v>
                </c:pt>
                <c:pt idx="237">
                  <c:v>38.375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2D-4F57-9AE6-4D7AEBBB6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18680"/>
        <c:axId val="200819072"/>
      </c:scatterChart>
      <c:valAx>
        <c:axId val="20081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19072"/>
        <c:crosses val="autoZero"/>
        <c:crossBetween val="midCat"/>
        <c:majorUnit val="0.2"/>
      </c:valAx>
      <c:valAx>
        <c:axId val="20081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18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7</xdr:row>
      <xdr:rowOff>152400</xdr:rowOff>
    </xdr:from>
    <xdr:to>
      <xdr:col>16</xdr:col>
      <xdr:colOff>200025</xdr:colOff>
      <xdr:row>22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22</xdr:row>
      <xdr:rowOff>95250</xdr:rowOff>
    </xdr:from>
    <xdr:to>
      <xdr:col>16</xdr:col>
      <xdr:colOff>304800</xdr:colOff>
      <xdr:row>36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46</xdr:row>
      <xdr:rowOff>136072</xdr:rowOff>
    </xdr:from>
    <xdr:to>
      <xdr:col>31</xdr:col>
      <xdr:colOff>25854</xdr:colOff>
      <xdr:row>75</xdr:row>
      <xdr:rowOff>40821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1399591</xdr:colOff>
      <xdr:row>0</xdr:row>
      <xdr:rowOff>92650</xdr:rowOff>
    </xdr:from>
    <xdr:to>
      <xdr:col>23</xdr:col>
      <xdr:colOff>48596</xdr:colOff>
      <xdr:row>20</xdr:row>
      <xdr:rowOff>184668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46</xdr:row>
      <xdr:rowOff>114300</xdr:rowOff>
    </xdr:from>
    <xdr:to>
      <xdr:col>16</xdr:col>
      <xdr:colOff>571500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194387</xdr:colOff>
      <xdr:row>68</xdr:row>
      <xdr:rowOff>184668</xdr:rowOff>
    </xdr:from>
    <xdr:ext cx="1306383" cy="342786"/>
    <xdr:sp macro="" textlink="">
      <xdr:nvSpPr>
        <xdr:cNvPr id="2" name="TextBox 1"/>
        <xdr:cNvSpPr txBox="1"/>
      </xdr:nvSpPr>
      <xdr:spPr>
        <a:xfrm>
          <a:off x="8164285" y="12693520"/>
          <a:ext cx="13063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CNT-Alumina</a:t>
          </a:r>
        </a:p>
      </xdr:txBody>
    </xdr:sp>
    <xdr:clientData/>
  </xdr:oneCellAnchor>
  <xdr:twoCellAnchor>
    <xdr:from>
      <xdr:col>24</xdr:col>
      <xdr:colOff>748393</xdr:colOff>
      <xdr:row>1</xdr:row>
      <xdr:rowOff>0</xdr:rowOff>
    </xdr:from>
    <xdr:to>
      <xdr:col>31</xdr:col>
      <xdr:colOff>486607</xdr:colOff>
      <xdr:row>24</xdr:row>
      <xdr:rowOff>110226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515127</xdr:colOff>
      <xdr:row>24</xdr:row>
      <xdr:rowOff>194387</xdr:rowOff>
    </xdr:from>
    <xdr:to>
      <xdr:col>32</xdr:col>
      <xdr:colOff>555420</xdr:colOff>
      <xdr:row>46</xdr:row>
      <xdr:rowOff>48518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79</xdr:row>
      <xdr:rowOff>0</xdr:rowOff>
    </xdr:from>
    <xdr:to>
      <xdr:col>26</xdr:col>
      <xdr:colOff>261938</xdr:colOff>
      <xdr:row>104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0.47761</cdr:x>
      <cdr:y>0.79311</cdr:y>
    </cdr:from>
    <cdr:to>
      <cdr:x>0.64608</cdr:x>
      <cdr:y>0.85496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03757" y="4395398"/>
          <a:ext cx="1306383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CNT-Alumina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5</xdr:row>
      <xdr:rowOff>161925</xdr:rowOff>
    </xdr:from>
    <xdr:to>
      <xdr:col>17</xdr:col>
      <xdr:colOff>171450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15</xdr:col>
      <xdr:colOff>485775</xdr:colOff>
      <xdr:row>35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6</xdr:row>
      <xdr:rowOff>104775</xdr:rowOff>
    </xdr:from>
    <xdr:to>
      <xdr:col>18</xdr:col>
      <xdr:colOff>533400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581025</xdr:colOff>
      <xdr:row>25</xdr:row>
      <xdr:rowOff>85725</xdr:rowOff>
    </xdr:from>
    <xdr:to>
      <xdr:col>14</xdr:col>
      <xdr:colOff>981075</xdr:colOff>
      <xdr:row>39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4</xdr:row>
      <xdr:rowOff>104775</xdr:rowOff>
    </xdr:from>
    <xdr:to>
      <xdr:col>16</xdr:col>
      <xdr:colOff>400050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22</xdr:row>
      <xdr:rowOff>57150</xdr:rowOff>
    </xdr:from>
    <xdr:to>
      <xdr:col>16</xdr:col>
      <xdr:colOff>495300</xdr:colOff>
      <xdr:row>36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19</xdr:row>
      <xdr:rowOff>47626</xdr:rowOff>
    </xdr:from>
    <xdr:to>
      <xdr:col>25</xdr:col>
      <xdr:colOff>438150</xdr:colOff>
      <xdr:row>38</xdr:row>
      <xdr:rowOff>104776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8/Desktop/Flexure%20and%20Short%20beam/Hygrothermal%20Degradation_04062015/T13%20Flexure/T13_07012015_CNT_Al2O3_Fl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8/Desktop/Flexure%20and%20Short%20beam/Hygrothermal%20Degradation_04062015/T11_Flexure/T11_06032015_CNT_Al2O3_Fl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8/Desktop/Flexure%20and%20Short%20beam/Fuzzy%20Fiber%20data/09092015_Al2O3_H2O_Fl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3"/>
      <sheetName val="S4"/>
      <sheetName val="S5"/>
      <sheetName val="S7"/>
      <sheetName val="Comparison Graphs"/>
    </sheetNames>
    <sheetDataSet>
      <sheetData sheetId="0">
        <row r="7">
          <cell r="F7">
            <v>3.8709053517915003E-2</v>
          </cell>
          <cell r="G7">
            <v>0</v>
          </cell>
        </row>
        <row r="8">
          <cell r="F8">
            <v>2.2410504668266582E-2</v>
          </cell>
          <cell r="G8">
            <v>0</v>
          </cell>
        </row>
        <row r="9">
          <cell r="F9">
            <v>6.723151400479975E-2</v>
          </cell>
          <cell r="G9">
            <v>0</v>
          </cell>
        </row>
        <row r="10">
          <cell r="F10">
            <v>6.3156876792387642E-2</v>
          </cell>
          <cell r="G10">
            <v>0</v>
          </cell>
        </row>
        <row r="11">
          <cell r="F11">
            <v>0.51948788094377529</v>
          </cell>
          <cell r="G11">
            <v>8.2350000000000009E-5</v>
          </cell>
        </row>
        <row r="12">
          <cell r="F12">
            <v>1.3404100786491002</v>
          </cell>
          <cell r="G12">
            <v>1.6470000000000002E-4</v>
          </cell>
        </row>
        <row r="13">
          <cell r="F13">
            <v>2.2488354468038909</v>
          </cell>
          <cell r="G13">
            <v>2.4705000000000001E-4</v>
          </cell>
        </row>
        <row r="14">
          <cell r="F14">
            <v>3.151055080896036</v>
          </cell>
          <cell r="G14">
            <v>3.2940000000000004E-4</v>
          </cell>
        </row>
        <row r="15">
          <cell r="F15">
            <v>4.0185335977369201</v>
          </cell>
          <cell r="G15">
            <v>4.2090000000000004E-4</v>
          </cell>
        </row>
        <row r="16">
          <cell r="F16">
            <v>5.0509123276835917</v>
          </cell>
          <cell r="G16">
            <v>5.0325000000000001E-4</v>
          </cell>
        </row>
        <row r="17">
          <cell r="F17">
            <v>6.075042163693932</v>
          </cell>
          <cell r="G17">
            <v>5.8560000000000003E-4</v>
          </cell>
        </row>
        <row r="18">
          <cell r="F18">
            <v>7.0807439569030022</v>
          </cell>
          <cell r="G18">
            <v>6.6795000000000005E-4</v>
          </cell>
        </row>
        <row r="19">
          <cell r="F19">
            <v>8.1637307999053874</v>
          </cell>
          <cell r="G19">
            <v>7.5029999999999997E-4</v>
          </cell>
        </row>
        <row r="20">
          <cell r="F20">
            <v>9.1122230327111069</v>
          </cell>
          <cell r="G20">
            <v>8.326500000000001E-4</v>
          </cell>
        </row>
        <row r="21">
          <cell r="F21">
            <v>10.158309191604825</v>
          </cell>
          <cell r="G21">
            <v>9.241500000000001E-4</v>
          </cell>
        </row>
        <row r="22">
          <cell r="F22">
            <v>11.267467544439352</v>
          </cell>
          <cell r="G22">
            <v>1.0065E-3</v>
          </cell>
        </row>
        <row r="23">
          <cell r="F23">
            <v>12.274729924597199</v>
          </cell>
          <cell r="G23">
            <v>1.0888499999999999E-3</v>
          </cell>
        </row>
        <row r="24">
          <cell r="F24">
            <v>13.27172597228088</v>
          </cell>
          <cell r="G24">
            <v>1.1712000000000001E-3</v>
          </cell>
        </row>
        <row r="25">
          <cell r="F25">
            <v>14.29917411810816</v>
          </cell>
          <cell r="G25">
            <v>1.25355E-3</v>
          </cell>
        </row>
        <row r="26">
          <cell r="F26">
            <v>15.405928032471783</v>
          </cell>
          <cell r="G26">
            <v>1.3359000000000001E-3</v>
          </cell>
        </row>
        <row r="27">
          <cell r="F27">
            <v>16.553221244307281</v>
          </cell>
          <cell r="G27">
            <v>1.4273999999999997E-3</v>
          </cell>
        </row>
        <row r="28">
          <cell r="F28">
            <v>17.712712522055675</v>
          </cell>
          <cell r="G28">
            <v>1.50975E-3</v>
          </cell>
        </row>
        <row r="29">
          <cell r="F29">
            <v>18.678751116915787</v>
          </cell>
          <cell r="G29">
            <v>1.5920999999999999E-3</v>
          </cell>
        </row>
        <row r="30">
          <cell r="F30">
            <v>19.758694356710091</v>
          </cell>
          <cell r="G30">
            <v>1.6744499999999999E-3</v>
          </cell>
        </row>
        <row r="31">
          <cell r="F31">
            <v>20.759184203301583</v>
          </cell>
          <cell r="G31">
            <v>1.7568000000000002E-3</v>
          </cell>
        </row>
        <row r="32">
          <cell r="F32">
            <v>21.767743113362837</v>
          </cell>
          <cell r="G32">
            <v>1.8391499999999999E-3</v>
          </cell>
        </row>
        <row r="33">
          <cell r="F33">
            <v>23.067138856823917</v>
          </cell>
          <cell r="G33">
            <v>1.9306499999999999E-3</v>
          </cell>
        </row>
        <row r="34">
          <cell r="F34">
            <v>24.065369527716957</v>
          </cell>
          <cell r="G34">
            <v>2.0129999999999996E-3</v>
          </cell>
        </row>
        <row r="35">
          <cell r="F35">
            <v>25.183592235409808</v>
          </cell>
          <cell r="G35">
            <v>2.0953499999999997E-3</v>
          </cell>
        </row>
        <row r="36">
          <cell r="F36">
            <v>26.238663266779948</v>
          </cell>
          <cell r="G36">
            <v>2.1776999999999999E-3</v>
          </cell>
        </row>
        <row r="37">
          <cell r="F37">
            <v>27.379126165631462</v>
          </cell>
          <cell r="G37">
            <v>2.26005E-3</v>
          </cell>
        </row>
        <row r="38">
          <cell r="F38">
            <v>28.338435569373509</v>
          </cell>
          <cell r="G38">
            <v>2.3424000000000001E-3</v>
          </cell>
        </row>
        <row r="39">
          <cell r="F39">
            <v>29.507128322310916</v>
          </cell>
          <cell r="G39">
            <v>2.4339000000000001E-3</v>
          </cell>
        </row>
        <row r="40">
          <cell r="F40">
            <v>30.588388383141691</v>
          </cell>
          <cell r="G40">
            <v>2.5162499999999998E-3</v>
          </cell>
        </row>
        <row r="41">
          <cell r="F41">
            <v>31.57804004197601</v>
          </cell>
          <cell r="G41">
            <v>2.5986E-3</v>
          </cell>
        </row>
        <row r="42">
          <cell r="F42">
            <v>32.74869566493178</v>
          </cell>
          <cell r="G42">
            <v>2.6809499999999997E-3</v>
          </cell>
        </row>
        <row r="43">
          <cell r="F43">
            <v>33.687382883064785</v>
          </cell>
          <cell r="G43">
            <v>2.7632999999999998E-3</v>
          </cell>
        </row>
        <row r="44">
          <cell r="F44">
            <v>34.969804164468528</v>
          </cell>
          <cell r="G44">
            <v>2.8456499999999999E-3</v>
          </cell>
        </row>
        <row r="45">
          <cell r="F45">
            <v>36.009965465090012</v>
          </cell>
          <cell r="G45">
            <v>2.9371499999999999E-3</v>
          </cell>
        </row>
        <row r="46">
          <cell r="F46">
            <v>37.113266699640285</v>
          </cell>
          <cell r="G46">
            <v>3.0194999999999996E-3</v>
          </cell>
        </row>
        <row r="47">
          <cell r="F47">
            <v>38.106683217252105</v>
          </cell>
          <cell r="G47">
            <v>3.1018499999999997E-3</v>
          </cell>
        </row>
        <row r="48">
          <cell r="F48">
            <v>39.321756300380628</v>
          </cell>
          <cell r="G48">
            <v>3.1841999999999999E-3</v>
          </cell>
        </row>
        <row r="49">
          <cell r="F49">
            <v>40.500167375225054</v>
          </cell>
          <cell r="G49">
            <v>3.2665499999999996E-3</v>
          </cell>
        </row>
        <row r="50">
          <cell r="F50">
            <v>41.479218537083227</v>
          </cell>
          <cell r="G50">
            <v>3.3488999999999997E-3</v>
          </cell>
        </row>
        <row r="51">
          <cell r="F51">
            <v>42.580119525969394</v>
          </cell>
          <cell r="G51">
            <v>3.4404000000000001E-3</v>
          </cell>
        </row>
        <row r="52">
          <cell r="F52">
            <v>43.583504495673161</v>
          </cell>
          <cell r="G52">
            <v>3.5227499999999998E-3</v>
          </cell>
        </row>
        <row r="53">
          <cell r="F53">
            <v>44.653966860380201</v>
          </cell>
          <cell r="G53">
            <v>3.6051E-3</v>
          </cell>
        </row>
        <row r="54">
          <cell r="F54">
            <v>45.834207378914748</v>
          </cell>
          <cell r="G54">
            <v>3.6874499999999992E-3</v>
          </cell>
        </row>
        <row r="55">
          <cell r="F55">
            <v>46.896467498638167</v>
          </cell>
          <cell r="G55">
            <v>3.7697999999999998E-3</v>
          </cell>
        </row>
        <row r="56">
          <cell r="F56">
            <v>47.952598109746944</v>
          </cell>
          <cell r="G56">
            <v>3.8521499999999999E-3</v>
          </cell>
        </row>
        <row r="57">
          <cell r="F57">
            <v>49.04719505632049</v>
          </cell>
          <cell r="G57">
            <v>3.9436499999999999E-3</v>
          </cell>
        </row>
        <row r="58">
          <cell r="F58">
            <v>50.160206332837383</v>
          </cell>
          <cell r="G58">
            <v>4.0260000000000001E-3</v>
          </cell>
        </row>
        <row r="59">
          <cell r="F59">
            <v>51.212193507907998</v>
          </cell>
          <cell r="G59">
            <v>4.1083500000000002E-3</v>
          </cell>
        </row>
        <row r="60">
          <cell r="F60">
            <v>52.132000043236438</v>
          </cell>
          <cell r="G60">
            <v>4.1906999999999995E-3</v>
          </cell>
        </row>
        <row r="61">
          <cell r="F61">
            <v>53.279510322158195</v>
          </cell>
          <cell r="G61">
            <v>4.2730499999999996E-3</v>
          </cell>
        </row>
        <row r="62">
          <cell r="F62">
            <v>54.524589650919502</v>
          </cell>
          <cell r="G62">
            <v>4.3553999999999997E-3</v>
          </cell>
        </row>
        <row r="63">
          <cell r="F63">
            <v>55.769507888784005</v>
          </cell>
          <cell r="G63">
            <v>4.4469000000000002E-3</v>
          </cell>
        </row>
        <row r="64">
          <cell r="F64">
            <v>56.733983547381762</v>
          </cell>
          <cell r="G64">
            <v>4.5292499999999994E-3</v>
          </cell>
        </row>
        <row r="65">
          <cell r="F65">
            <v>57.721084371276241</v>
          </cell>
          <cell r="G65">
            <v>4.5932999999999998E-3</v>
          </cell>
        </row>
      </sheetData>
      <sheetData sheetId="1">
        <row r="7">
          <cell r="F7">
            <v>6.7078613199981069E-2</v>
          </cell>
          <cell r="G7">
            <v>0</v>
          </cell>
        </row>
        <row r="8">
          <cell r="F8">
            <v>0.17887630186661613</v>
          </cell>
          <cell r="G8">
            <v>0</v>
          </cell>
        </row>
        <row r="9">
          <cell r="F9">
            <v>3.9129191033322283E-2</v>
          </cell>
          <cell r="G9">
            <v>0</v>
          </cell>
        </row>
        <row r="10">
          <cell r="F10">
            <v>0.99215351241087091</v>
          </cell>
          <cell r="G10">
            <v>7.762499999999984E-5</v>
          </cell>
        </row>
        <row r="11">
          <cell r="F11">
            <v>2.0317055325776372</v>
          </cell>
          <cell r="G11">
            <v>1.6301249999999993E-4</v>
          </cell>
        </row>
        <row r="12">
          <cell r="F12">
            <v>3.1214454493100194</v>
          </cell>
          <cell r="G12">
            <v>2.4839999999999986E-4</v>
          </cell>
        </row>
        <row r="13">
          <cell r="F13">
            <v>4.3228434409938092</v>
          </cell>
          <cell r="G13">
            <v>3.337875E-4</v>
          </cell>
        </row>
        <row r="14">
          <cell r="F14">
            <v>5.2027850063927321</v>
          </cell>
          <cell r="G14">
            <v>4.1917499999999988E-4</v>
          </cell>
        </row>
        <row r="15">
          <cell r="F15">
            <v>6.4402768375417487</v>
          </cell>
          <cell r="G15">
            <v>5.045624999999998E-4</v>
          </cell>
        </row>
        <row r="16">
          <cell r="F16">
            <v>7.515635077076821</v>
          </cell>
          <cell r="G16">
            <v>5.8218749999999981E-4</v>
          </cell>
        </row>
        <row r="17">
          <cell r="F17">
            <v>8.3561835534559972</v>
          </cell>
          <cell r="G17">
            <v>6.67575E-4</v>
          </cell>
        </row>
        <row r="18">
          <cell r="F18">
            <v>9.4899877478781836</v>
          </cell>
          <cell r="G18">
            <v>7.5296249999999999E-4</v>
          </cell>
        </row>
        <row r="19">
          <cell r="F19">
            <v>10.573406486473949</v>
          </cell>
          <cell r="G19">
            <v>8.3834999999999975E-4</v>
          </cell>
        </row>
        <row r="20">
          <cell r="F20">
            <v>11.609243406305083</v>
          </cell>
          <cell r="G20">
            <v>9.2373749999999995E-4</v>
          </cell>
        </row>
        <row r="21">
          <cell r="F21">
            <v>12.698064715629307</v>
          </cell>
          <cell r="G21">
            <v>1.009125E-3</v>
          </cell>
        </row>
        <row r="22">
          <cell r="F22">
            <v>13.848302392624262</v>
          </cell>
          <cell r="G22">
            <v>1.0867499999999998E-3</v>
          </cell>
        </row>
        <row r="23">
          <cell r="F23">
            <v>14.956499775653484</v>
          </cell>
          <cell r="G23">
            <v>1.1721374999999997E-3</v>
          </cell>
        </row>
        <row r="24">
          <cell r="F24">
            <v>16.21263438906686</v>
          </cell>
          <cell r="G24">
            <v>1.2575249999999996E-3</v>
          </cell>
        </row>
        <row r="25">
          <cell r="F25">
            <v>17.049761104183148</v>
          </cell>
          <cell r="G25">
            <v>1.3429124999999997E-3</v>
          </cell>
        </row>
        <row r="26">
          <cell r="F26">
            <v>18.314105042257431</v>
          </cell>
          <cell r="G26">
            <v>1.4283000000000002E-3</v>
          </cell>
        </row>
        <row r="27">
          <cell r="F27">
            <v>19.405223647345792</v>
          </cell>
          <cell r="G27">
            <v>1.5136874999999996E-3</v>
          </cell>
        </row>
        <row r="28">
          <cell r="F28">
            <v>20.535439013976529</v>
          </cell>
          <cell r="G28">
            <v>1.5913124999999998E-3</v>
          </cell>
        </row>
        <row r="29">
          <cell r="F29">
            <v>21.456087244233093</v>
          </cell>
          <cell r="G29">
            <v>1.6766999999999995E-3</v>
          </cell>
        </row>
        <row r="30">
          <cell r="F30">
            <v>22.745253097466762</v>
          </cell>
          <cell r="G30">
            <v>1.7620874999999996E-3</v>
          </cell>
        </row>
        <row r="31">
          <cell r="F31">
            <v>23.704873931615868</v>
          </cell>
          <cell r="G31">
            <v>1.8474749999999999E-3</v>
          </cell>
        </row>
        <row r="32">
          <cell r="F32">
            <v>24.720284405361372</v>
          </cell>
          <cell r="G32">
            <v>1.9328625E-3</v>
          </cell>
        </row>
        <row r="33">
          <cell r="F33">
            <v>25.889197266043421</v>
          </cell>
          <cell r="G33">
            <v>2.0182500000000001E-3</v>
          </cell>
        </row>
        <row r="34">
          <cell r="F34">
            <v>26.952047346181402</v>
          </cell>
          <cell r="G34">
            <v>2.0958750000000001E-3</v>
          </cell>
        </row>
        <row r="35">
          <cell r="F35">
            <v>28.151558004246354</v>
          </cell>
          <cell r="G35">
            <v>2.1812625E-3</v>
          </cell>
        </row>
        <row r="36">
          <cell r="F36">
            <v>29.311930560219615</v>
          </cell>
          <cell r="G36">
            <v>2.2666499999999994E-3</v>
          </cell>
        </row>
        <row r="37">
          <cell r="F37">
            <v>30.290804468766741</v>
          </cell>
          <cell r="G37">
            <v>2.3520374999999997E-3</v>
          </cell>
        </row>
        <row r="38">
          <cell r="F38">
            <v>31.473417935884868</v>
          </cell>
          <cell r="G38">
            <v>2.4374249999999996E-3</v>
          </cell>
        </row>
        <row r="39">
          <cell r="F39">
            <v>32.597368161003487</v>
          </cell>
          <cell r="G39">
            <v>2.5228124999999994E-3</v>
          </cell>
        </row>
        <row r="40">
          <cell r="F40">
            <v>33.715787399593452</v>
          </cell>
          <cell r="G40">
            <v>2.6004374999999995E-3</v>
          </cell>
        </row>
        <row r="41">
          <cell r="F41">
            <v>34.792214266489076</v>
          </cell>
          <cell r="G41">
            <v>2.6858249999999993E-3</v>
          </cell>
        </row>
        <row r="42">
          <cell r="F42">
            <v>36.181216330277906</v>
          </cell>
          <cell r="G42">
            <v>2.7712125000000001E-3</v>
          </cell>
        </row>
        <row r="43">
          <cell r="F43">
            <v>37.310608177805278</v>
          </cell>
          <cell r="G43">
            <v>2.8566000000000004E-3</v>
          </cell>
        </row>
        <row r="44">
          <cell r="F44">
            <v>38.300425494837548</v>
          </cell>
          <cell r="G44">
            <v>2.9419874999999994E-3</v>
          </cell>
        </row>
        <row r="45">
          <cell r="F45">
            <v>39.262317749154775</v>
          </cell>
          <cell r="G45">
            <v>3.0273749999999993E-3</v>
          </cell>
        </row>
        <row r="46">
          <cell r="F46">
            <v>40.673609638525932</v>
          </cell>
          <cell r="G46">
            <v>3.1050000000000001E-3</v>
          </cell>
        </row>
        <row r="47">
          <cell r="F47">
            <v>41.465231699081706</v>
          </cell>
          <cell r="G47">
            <v>3.1903875E-3</v>
          </cell>
        </row>
        <row r="48">
          <cell r="F48">
            <v>42.862437886769342</v>
          </cell>
          <cell r="G48">
            <v>3.2757749999999999E-3</v>
          </cell>
        </row>
        <row r="49">
          <cell r="F49">
            <v>43.924743776397356</v>
          </cell>
          <cell r="G49">
            <v>3.3611624999999993E-3</v>
          </cell>
        </row>
        <row r="50">
          <cell r="F50">
            <v>45.151689034728975</v>
          </cell>
          <cell r="G50">
            <v>3.4465499999999992E-3</v>
          </cell>
        </row>
        <row r="51">
          <cell r="F51">
            <v>46.04655222522468</v>
          </cell>
          <cell r="G51">
            <v>3.5319374999999991E-3</v>
          </cell>
        </row>
        <row r="52">
          <cell r="F52">
            <v>47.368445513317702</v>
          </cell>
          <cell r="G52">
            <v>3.6095624999999999E-3</v>
          </cell>
        </row>
        <row r="53">
          <cell r="F53">
            <v>48.525615716407287</v>
          </cell>
          <cell r="G53">
            <v>3.6949499999999998E-3</v>
          </cell>
        </row>
        <row r="54">
          <cell r="F54">
            <v>49.347942978409904</v>
          </cell>
          <cell r="G54">
            <v>3.7803374999999997E-3</v>
          </cell>
        </row>
        <row r="55">
          <cell r="F55">
            <v>50.544192848245949</v>
          </cell>
          <cell r="G55">
            <v>3.865725E-3</v>
          </cell>
        </row>
        <row r="56">
          <cell r="F56">
            <v>51.829740135443593</v>
          </cell>
          <cell r="G56">
            <v>3.9511125000000003E-3</v>
          </cell>
        </row>
        <row r="57">
          <cell r="F57">
            <v>52.760933658832307</v>
          </cell>
          <cell r="G57">
            <v>4.0365000000000002E-3</v>
          </cell>
        </row>
        <row r="58">
          <cell r="F58">
            <v>54.188872547211112</v>
          </cell>
          <cell r="G58">
            <v>4.1141249999999997E-3</v>
          </cell>
        </row>
        <row r="59">
          <cell r="F59">
            <v>55.351687770974891</v>
          </cell>
          <cell r="G59">
            <v>4.1995124999999996E-3</v>
          </cell>
        </row>
        <row r="60">
          <cell r="F60">
            <v>56.179706442747083</v>
          </cell>
          <cell r="G60">
            <v>4.2848999999999986E-3</v>
          </cell>
        </row>
        <row r="61">
          <cell r="F61">
            <v>57.671806140187599</v>
          </cell>
          <cell r="G61">
            <v>4.3702874999999993E-3</v>
          </cell>
        </row>
        <row r="62">
          <cell r="F62">
            <v>58.61427856512698</v>
          </cell>
          <cell r="G62">
            <v>4.4556749999999992E-3</v>
          </cell>
        </row>
        <row r="63">
          <cell r="F63">
            <v>59.757671071600406</v>
          </cell>
          <cell r="G63">
            <v>4.5410624999999991E-3</v>
          </cell>
        </row>
        <row r="64">
          <cell r="F64">
            <v>60.951362131334896</v>
          </cell>
          <cell r="G64">
            <v>4.6186874999999995E-3</v>
          </cell>
        </row>
        <row r="65">
          <cell r="F65">
            <v>61.673687463202839</v>
          </cell>
          <cell r="G65">
            <v>4.6730249999999999E-3</v>
          </cell>
        </row>
      </sheetData>
      <sheetData sheetId="2">
        <row r="7">
          <cell r="F7">
            <v>0.45799846272954098</v>
          </cell>
          <cell r="G7">
            <v>0</v>
          </cell>
        </row>
        <row r="8">
          <cell r="F8">
            <v>0.43081133937116639</v>
          </cell>
          <cell r="G8">
            <v>0</v>
          </cell>
        </row>
        <row r="9">
          <cell r="F9">
            <v>0.37643709265441727</v>
          </cell>
          <cell r="G9">
            <v>0</v>
          </cell>
        </row>
        <row r="10">
          <cell r="F10">
            <v>0.36598050674735005</v>
          </cell>
          <cell r="G10">
            <v>0</v>
          </cell>
        </row>
        <row r="11">
          <cell r="F11">
            <v>0.29069308821646667</v>
          </cell>
          <cell r="G11">
            <v>0</v>
          </cell>
        </row>
        <row r="12">
          <cell r="F12">
            <v>1.018417619488772</v>
          </cell>
          <cell r="G12">
            <v>7.9762500000000075E-5</v>
          </cell>
        </row>
        <row r="13">
          <cell r="F13">
            <v>1.762795032988856</v>
          </cell>
          <cell r="G13">
            <v>1.5952500000000004E-4</v>
          </cell>
        </row>
        <row r="14">
          <cell r="F14">
            <v>2.7789247546861056</v>
          </cell>
          <cell r="G14">
            <v>2.3928750000000001E-4</v>
          </cell>
        </row>
        <row r="15">
          <cell r="F15">
            <v>3.6841350038528828</v>
          </cell>
          <cell r="G15">
            <v>3.1905000000000008E-4</v>
          </cell>
        </row>
        <row r="16">
          <cell r="F16">
            <v>4.5683223790305023</v>
          </cell>
          <cell r="G16">
            <v>4.0767500000000014E-4</v>
          </cell>
        </row>
        <row r="17">
          <cell r="F17">
            <v>5.7409559678237576</v>
          </cell>
          <cell r="G17">
            <v>4.8743750000000008E-4</v>
          </cell>
        </row>
        <row r="18">
          <cell r="F18">
            <v>6.5622631544412879</v>
          </cell>
          <cell r="G18">
            <v>5.6720000000000013E-4</v>
          </cell>
        </row>
        <row r="19">
          <cell r="F19">
            <v>7.4503886455177728</v>
          </cell>
          <cell r="G19">
            <v>6.4696250000000023E-4</v>
          </cell>
        </row>
        <row r="20">
          <cell r="F20">
            <v>8.4847578682619655</v>
          </cell>
          <cell r="G20">
            <v>7.2672500000000011E-4</v>
          </cell>
        </row>
        <row r="21">
          <cell r="F21">
            <v>9.3726666041696731</v>
          </cell>
          <cell r="G21">
            <v>8.1535000000000028E-4</v>
          </cell>
        </row>
        <row r="22">
          <cell r="F22">
            <v>10.402672598449596</v>
          </cell>
          <cell r="G22">
            <v>8.9511250000000027E-4</v>
          </cell>
        </row>
        <row r="23">
          <cell r="F23">
            <v>11.24866467033616</v>
          </cell>
          <cell r="G23">
            <v>9.7487500000000016E-4</v>
          </cell>
        </row>
        <row r="24">
          <cell r="F24">
            <v>12.194904057758484</v>
          </cell>
          <cell r="G24">
            <v>1.0546375000000001E-3</v>
          </cell>
        </row>
        <row r="25">
          <cell r="F25">
            <v>13.161963966187212</v>
          </cell>
          <cell r="G25">
            <v>1.1344000000000003E-3</v>
          </cell>
        </row>
        <row r="26">
          <cell r="F26">
            <v>14.122676316651305</v>
          </cell>
          <cell r="G26">
            <v>1.2141625000000004E-3</v>
          </cell>
        </row>
        <row r="27">
          <cell r="F27">
            <v>15.252576843967574</v>
          </cell>
          <cell r="G27">
            <v>1.293925E-3</v>
          </cell>
        </row>
        <row r="28">
          <cell r="F28">
            <v>16.200517368196966</v>
          </cell>
          <cell r="G28">
            <v>1.3825500000000002E-3</v>
          </cell>
        </row>
        <row r="29">
          <cell r="F29">
            <v>17.158907638743322</v>
          </cell>
          <cell r="G29">
            <v>1.4623125000000003E-3</v>
          </cell>
        </row>
        <row r="30">
          <cell r="F30">
            <v>18.039919665915278</v>
          </cell>
          <cell r="G30">
            <v>1.5420750000000002E-3</v>
          </cell>
        </row>
        <row r="31">
          <cell r="F31">
            <v>19.012799555277134</v>
          </cell>
          <cell r="G31">
            <v>1.6218375000000001E-3</v>
          </cell>
        </row>
        <row r="32">
          <cell r="F32">
            <v>19.98978990630745</v>
          </cell>
          <cell r="G32">
            <v>1.7016000000000006E-3</v>
          </cell>
        </row>
        <row r="33">
          <cell r="F33">
            <v>20.931106004522242</v>
          </cell>
          <cell r="G33">
            <v>1.7902250000000005E-3</v>
          </cell>
        </row>
        <row r="34">
          <cell r="F34">
            <v>21.90587452653492</v>
          </cell>
          <cell r="G34">
            <v>1.8699875000000004E-3</v>
          </cell>
        </row>
        <row r="35">
          <cell r="F35">
            <v>22.874313389102753</v>
          </cell>
          <cell r="G35">
            <v>1.9497500000000003E-3</v>
          </cell>
        </row>
        <row r="36">
          <cell r="F36">
            <v>23.748691334949307</v>
          </cell>
          <cell r="G36">
            <v>2.0295125000000004E-3</v>
          </cell>
        </row>
        <row r="37">
          <cell r="F37">
            <v>24.825633225431087</v>
          </cell>
          <cell r="G37">
            <v>2.1092750000000003E-3</v>
          </cell>
        </row>
        <row r="38">
          <cell r="F38">
            <v>25.787629221968444</v>
          </cell>
          <cell r="G38">
            <v>2.1890375000000002E-3</v>
          </cell>
        </row>
        <row r="39">
          <cell r="F39">
            <v>26.730772508265698</v>
          </cell>
          <cell r="G39">
            <v>2.2688000000000005E-3</v>
          </cell>
        </row>
        <row r="40">
          <cell r="F40">
            <v>27.642426870610361</v>
          </cell>
          <cell r="G40">
            <v>2.3574250000000007E-3</v>
          </cell>
        </row>
        <row r="41">
          <cell r="F41">
            <v>28.679451056940142</v>
          </cell>
          <cell r="G41">
            <v>2.4371875000000006E-3</v>
          </cell>
        </row>
        <row r="42">
          <cell r="F42">
            <v>29.578583661028116</v>
          </cell>
          <cell r="G42">
            <v>2.5169500000000004E-3</v>
          </cell>
        </row>
        <row r="43">
          <cell r="F43">
            <v>30.688598335667844</v>
          </cell>
          <cell r="G43">
            <v>2.5967125000000008E-3</v>
          </cell>
        </row>
        <row r="44">
          <cell r="F44">
            <v>31.602257083221119</v>
          </cell>
          <cell r="G44">
            <v>2.6764750000000002E-3</v>
          </cell>
        </row>
        <row r="45">
          <cell r="F45">
            <v>32.499169122340199</v>
          </cell>
          <cell r="G45">
            <v>2.7562375000000005E-3</v>
          </cell>
        </row>
        <row r="46">
          <cell r="F46">
            <v>33.448129810120811</v>
          </cell>
          <cell r="G46">
            <v>2.8448625000000007E-3</v>
          </cell>
        </row>
        <row r="47">
          <cell r="F47">
            <v>34.593447953368639</v>
          </cell>
          <cell r="G47">
            <v>2.9246250000000001E-3</v>
          </cell>
        </row>
        <row r="48">
          <cell r="F48">
            <v>35.410895528475358</v>
          </cell>
          <cell r="G48">
            <v>3.0043875000000005E-3</v>
          </cell>
        </row>
        <row r="49">
          <cell r="F49">
            <v>36.420407943904451</v>
          </cell>
          <cell r="G49">
            <v>3.0841500000000003E-3</v>
          </cell>
        </row>
        <row r="50">
          <cell r="F50">
            <v>37.517574458301716</v>
          </cell>
          <cell r="G50">
            <v>3.1639125000000002E-3</v>
          </cell>
        </row>
        <row r="51">
          <cell r="F51">
            <v>38.453935737169871</v>
          </cell>
          <cell r="G51">
            <v>3.2436750000000001E-3</v>
          </cell>
        </row>
        <row r="52">
          <cell r="F52">
            <v>39.156313586814846</v>
          </cell>
          <cell r="G52">
            <v>3.3323000000000007E-3</v>
          </cell>
        </row>
        <row r="53">
          <cell r="F53">
            <v>40.341061681569869</v>
          </cell>
          <cell r="G53">
            <v>3.4120625000000006E-3</v>
          </cell>
        </row>
        <row r="54">
          <cell r="F54">
            <v>41.106148815531959</v>
          </cell>
          <cell r="G54">
            <v>3.4918250000000005E-3</v>
          </cell>
        </row>
        <row r="55">
          <cell r="F55">
            <v>42.246990201010014</v>
          </cell>
          <cell r="G55">
            <v>3.5715875000000008E-3</v>
          </cell>
        </row>
        <row r="56">
          <cell r="F56">
            <v>43.108065151568361</v>
          </cell>
          <cell r="G56">
            <v>3.6513500000000011E-3</v>
          </cell>
        </row>
        <row r="57">
          <cell r="F57">
            <v>44.033835183154849</v>
          </cell>
          <cell r="G57">
            <v>3.731112500000001E-3</v>
          </cell>
        </row>
        <row r="58">
          <cell r="F58">
            <v>45.159860395326696</v>
          </cell>
          <cell r="G58">
            <v>3.8197375000000012E-3</v>
          </cell>
        </row>
        <row r="59">
          <cell r="F59">
            <v>46.068890415174614</v>
          </cell>
          <cell r="G59">
            <v>3.8995000000000002E-3</v>
          </cell>
        </row>
        <row r="60">
          <cell r="F60">
            <v>47.040526173479591</v>
          </cell>
          <cell r="G60">
            <v>3.9792625000000005E-3</v>
          </cell>
        </row>
        <row r="61">
          <cell r="F61">
            <v>47.840987137489201</v>
          </cell>
          <cell r="G61">
            <v>4.0590250000000008E-3</v>
          </cell>
        </row>
        <row r="62">
          <cell r="F62">
            <v>49.054718391177722</v>
          </cell>
          <cell r="G62">
            <v>4.1387875000000003E-3</v>
          </cell>
        </row>
        <row r="63">
          <cell r="F63">
            <v>49.969955401929383</v>
          </cell>
          <cell r="G63">
            <v>4.2185500000000006E-3</v>
          </cell>
        </row>
        <row r="64">
          <cell r="F64">
            <v>50.857935459093497</v>
          </cell>
          <cell r="G64">
            <v>4.3071750000000008E-3</v>
          </cell>
        </row>
        <row r="65">
          <cell r="F65">
            <v>51.814902108126255</v>
          </cell>
          <cell r="G65">
            <v>4.3869375000000002E-3</v>
          </cell>
        </row>
        <row r="66">
          <cell r="F66">
            <v>52.828213564931531</v>
          </cell>
          <cell r="G66">
            <v>4.4667000000000005E-3</v>
          </cell>
        </row>
        <row r="67">
          <cell r="F67">
            <v>53.313717522792516</v>
          </cell>
          <cell r="G67">
            <v>4.5287375000000012E-3</v>
          </cell>
        </row>
      </sheetData>
      <sheetData sheetId="3">
        <row r="7">
          <cell r="F7">
            <v>0.16830121079631072</v>
          </cell>
          <cell r="G7">
            <v>0</v>
          </cell>
        </row>
        <row r="8">
          <cell r="F8">
            <v>0.14305602917686414</v>
          </cell>
          <cell r="G8">
            <v>0</v>
          </cell>
        </row>
        <row r="9">
          <cell r="F9">
            <v>0.10659076683766346</v>
          </cell>
          <cell r="G9">
            <v>0</v>
          </cell>
        </row>
        <row r="10">
          <cell r="F10">
            <v>0.87511671395896051</v>
          </cell>
          <cell r="G10">
            <v>8.5662499999999975E-5</v>
          </cell>
        </row>
        <row r="11">
          <cell r="F11">
            <v>1.9801316149993551</v>
          </cell>
          <cell r="G11">
            <v>1.6353749999999993E-4</v>
          </cell>
        </row>
        <row r="12">
          <cell r="F12">
            <v>2.8354151582459397</v>
          </cell>
          <cell r="G12">
            <v>2.4919999999999999E-4</v>
          </cell>
        </row>
        <row r="13">
          <cell r="F13">
            <v>4.0383553418887415</v>
          </cell>
          <cell r="G13">
            <v>3.3486250000000001E-4</v>
          </cell>
        </row>
        <row r="14">
          <cell r="F14">
            <v>5.1149783849383628</v>
          </cell>
          <cell r="G14">
            <v>4.2052499999999999E-4</v>
          </cell>
        </row>
        <row r="15">
          <cell r="F15">
            <v>6.2615955934625074</v>
          </cell>
          <cell r="G15">
            <v>5.0618750000000002E-4</v>
          </cell>
        </row>
        <row r="16">
          <cell r="F16">
            <v>7.4305315484151881</v>
          </cell>
          <cell r="G16">
            <v>5.9184999999999999E-4</v>
          </cell>
        </row>
        <row r="17">
          <cell r="F17">
            <v>8.8461328125136358</v>
          </cell>
          <cell r="G17">
            <v>6.6972500000000003E-4</v>
          </cell>
        </row>
        <row r="18">
          <cell r="F18">
            <v>9.8942804741731045</v>
          </cell>
          <cell r="G18">
            <v>7.5538750000000011E-4</v>
          </cell>
        </row>
        <row r="19">
          <cell r="F19">
            <v>11.037655470732668</v>
          </cell>
          <cell r="G19">
            <v>8.4104999999999998E-4</v>
          </cell>
        </row>
        <row r="20">
          <cell r="F20">
            <v>12.508932200296423</v>
          </cell>
          <cell r="G20">
            <v>9.2671249999999995E-4</v>
          </cell>
        </row>
        <row r="21">
          <cell r="F21">
            <v>13.548372065645017</v>
          </cell>
          <cell r="G21">
            <v>1.012375E-3</v>
          </cell>
        </row>
        <row r="22">
          <cell r="F22">
            <v>14.722280140945925</v>
          </cell>
          <cell r="G22">
            <v>1.0980375E-3</v>
          </cell>
        </row>
        <row r="23">
          <cell r="F23">
            <v>15.873734711923573</v>
          </cell>
          <cell r="G23">
            <v>1.1759125E-3</v>
          </cell>
        </row>
        <row r="24">
          <cell r="F24">
            <v>17.156777828590144</v>
          </cell>
          <cell r="G24">
            <v>1.261575E-3</v>
          </cell>
        </row>
        <row r="25">
          <cell r="F25">
            <v>18.400484713510739</v>
          </cell>
          <cell r="G25">
            <v>1.3472374999999998E-3</v>
          </cell>
        </row>
        <row r="26">
          <cell r="F26">
            <v>19.613271947637298</v>
          </cell>
          <cell r="G26">
            <v>1.4329E-3</v>
          </cell>
        </row>
        <row r="27">
          <cell r="F27">
            <v>20.797949341198546</v>
          </cell>
          <cell r="G27">
            <v>1.5185624999999999E-3</v>
          </cell>
        </row>
        <row r="28">
          <cell r="F28">
            <v>21.906881681829741</v>
          </cell>
          <cell r="G28">
            <v>1.6042250000000001E-3</v>
          </cell>
        </row>
        <row r="29">
          <cell r="F29">
            <v>23.279249349883589</v>
          </cell>
          <cell r="G29">
            <v>1.6821E-3</v>
          </cell>
        </row>
        <row r="30">
          <cell r="F30">
            <v>24.542162119151754</v>
          </cell>
          <cell r="G30">
            <v>1.7677624999999999E-3</v>
          </cell>
        </row>
        <row r="31">
          <cell r="F31">
            <v>25.771374273025515</v>
          </cell>
          <cell r="G31">
            <v>1.8534249999999999E-3</v>
          </cell>
        </row>
        <row r="32">
          <cell r="F32">
            <v>26.933268439051044</v>
          </cell>
          <cell r="G32">
            <v>1.9390874999999999E-3</v>
          </cell>
        </row>
        <row r="33">
          <cell r="F33">
            <v>28.207179739314302</v>
          </cell>
          <cell r="G33">
            <v>2.0247500000000001E-3</v>
          </cell>
        </row>
        <row r="34">
          <cell r="F34">
            <v>29.567882877345056</v>
          </cell>
          <cell r="G34">
            <v>2.1104125E-3</v>
          </cell>
        </row>
        <row r="35">
          <cell r="F35">
            <v>30.670851721164404</v>
          </cell>
          <cell r="G35">
            <v>2.1882874999999999E-3</v>
          </cell>
        </row>
        <row r="36">
          <cell r="F36">
            <v>31.950184694945534</v>
          </cell>
          <cell r="G36">
            <v>2.2739499999999994E-3</v>
          </cell>
        </row>
        <row r="37">
          <cell r="F37">
            <v>33.207049459058219</v>
          </cell>
          <cell r="G37">
            <v>2.3596125000000003E-3</v>
          </cell>
        </row>
        <row r="38">
          <cell r="F38">
            <v>34.508687264955931</v>
          </cell>
          <cell r="G38">
            <v>2.4452749999999998E-3</v>
          </cell>
        </row>
        <row r="39">
          <cell r="F39">
            <v>35.518929600101544</v>
          </cell>
          <cell r="G39">
            <v>2.5309375000000002E-3</v>
          </cell>
        </row>
        <row r="40">
          <cell r="F40">
            <v>36.750446710733605</v>
          </cell>
          <cell r="G40">
            <v>2.6166000000000002E-3</v>
          </cell>
        </row>
        <row r="41">
          <cell r="F41">
            <v>38.068861754086953</v>
          </cell>
          <cell r="G41">
            <v>2.6944749999999996E-3</v>
          </cell>
        </row>
        <row r="42">
          <cell r="F42">
            <v>39.423552569691715</v>
          </cell>
          <cell r="G42">
            <v>2.7801375E-3</v>
          </cell>
        </row>
        <row r="43">
          <cell r="F43">
            <v>40.556918356534105</v>
          </cell>
          <cell r="G43">
            <v>2.8657999999999999E-3</v>
          </cell>
        </row>
        <row r="44">
          <cell r="F44">
            <v>41.631438977851246</v>
          </cell>
          <cell r="G44">
            <v>2.9514624999999999E-3</v>
          </cell>
        </row>
        <row r="45">
          <cell r="F45">
            <v>42.977633006992427</v>
          </cell>
          <cell r="G45">
            <v>3.0371249999999999E-3</v>
          </cell>
        </row>
        <row r="46">
          <cell r="F46">
            <v>44.270582247005208</v>
          </cell>
          <cell r="G46">
            <v>3.1227874999999994E-3</v>
          </cell>
        </row>
        <row r="47">
          <cell r="F47">
            <v>45.555203090261251</v>
          </cell>
          <cell r="G47">
            <v>3.2006624999999993E-3</v>
          </cell>
        </row>
        <row r="48">
          <cell r="F48">
            <v>46.792095875816749</v>
          </cell>
          <cell r="G48">
            <v>3.2863250000000001E-3</v>
          </cell>
        </row>
        <row r="49">
          <cell r="F49">
            <v>47.928151190026298</v>
          </cell>
          <cell r="G49">
            <v>3.3719875000000001E-3</v>
          </cell>
        </row>
        <row r="50">
          <cell r="F50">
            <v>49.372270432710309</v>
          </cell>
          <cell r="G50">
            <v>3.4576500000000005E-3</v>
          </cell>
        </row>
        <row r="51">
          <cell r="F51">
            <v>50.460702652393046</v>
          </cell>
          <cell r="G51">
            <v>3.5433124999999992E-3</v>
          </cell>
        </row>
        <row r="52">
          <cell r="F52">
            <v>51.725570673319744</v>
          </cell>
          <cell r="G52">
            <v>3.628975E-3</v>
          </cell>
        </row>
        <row r="53">
          <cell r="F53">
            <v>53.141749727073616</v>
          </cell>
          <cell r="G53">
            <v>3.7068499999999998E-3</v>
          </cell>
        </row>
        <row r="54">
          <cell r="F54">
            <v>54.308600716129561</v>
          </cell>
          <cell r="G54">
            <v>3.7925124999999998E-3</v>
          </cell>
        </row>
        <row r="55">
          <cell r="F55">
            <v>55.24303020131827</v>
          </cell>
          <cell r="G55">
            <v>3.8781749999999998E-3</v>
          </cell>
        </row>
        <row r="56">
          <cell r="F56">
            <v>56.771150470322532</v>
          </cell>
          <cell r="G56">
            <v>3.9638375000000002E-3</v>
          </cell>
        </row>
        <row r="57">
          <cell r="F57">
            <v>57.85963022374753</v>
          </cell>
          <cell r="G57">
            <v>4.0495000000000001E-3</v>
          </cell>
        </row>
        <row r="58">
          <cell r="F58">
            <v>59.14414929535257</v>
          </cell>
          <cell r="G58">
            <v>4.1351625000000001E-3</v>
          </cell>
        </row>
        <row r="59">
          <cell r="F59">
            <v>60.428756308643621</v>
          </cell>
          <cell r="G59">
            <v>4.2130374999999999E-3</v>
          </cell>
        </row>
        <row r="60">
          <cell r="F60">
            <v>61.494899709462231</v>
          </cell>
          <cell r="G60">
            <v>4.2986999999999999E-3</v>
          </cell>
        </row>
        <row r="61">
          <cell r="F61">
            <v>62.978297456988322</v>
          </cell>
          <cell r="G61">
            <v>4.3843624999999999E-3</v>
          </cell>
        </row>
        <row r="62">
          <cell r="F62">
            <v>64.120105279939864</v>
          </cell>
          <cell r="G62">
            <v>4.4700249999999999E-3</v>
          </cell>
        </row>
        <row r="63">
          <cell r="F63">
            <v>65.295550278661466</v>
          </cell>
          <cell r="G63">
            <v>4.5556874999999998E-3</v>
          </cell>
        </row>
        <row r="64">
          <cell r="F64">
            <v>66.583036884423777</v>
          </cell>
          <cell r="G64">
            <v>4.6413499999999998E-3</v>
          </cell>
        </row>
        <row r="65">
          <cell r="F65">
            <v>67.086860821609932</v>
          </cell>
          <cell r="G65">
            <v>4.6724999999999996E-3</v>
          </cell>
        </row>
      </sheetData>
      <sheetData sheetId="4">
        <row r="7">
          <cell r="F7">
            <v>9.3673253911961143E-2</v>
          </cell>
          <cell r="G7">
            <v>0</v>
          </cell>
        </row>
        <row r="8">
          <cell r="F8">
            <v>0.13114255547674561</v>
          </cell>
          <cell r="G8">
            <v>0</v>
          </cell>
        </row>
        <row r="9">
          <cell r="F9">
            <v>0.17931737177432563</v>
          </cell>
          <cell r="G9">
            <v>0</v>
          </cell>
        </row>
        <row r="10">
          <cell r="F10">
            <v>0.10705514732795558</v>
          </cell>
          <cell r="G10">
            <v>0</v>
          </cell>
        </row>
        <row r="11">
          <cell r="F11">
            <v>0.15522996362553562</v>
          </cell>
          <cell r="G11">
            <v>0</v>
          </cell>
        </row>
        <row r="12">
          <cell r="F12">
            <v>8.5644117862364463E-2</v>
          </cell>
          <cell r="G12">
            <v>0</v>
          </cell>
        </row>
        <row r="13">
          <cell r="F13">
            <v>0.17128823572472893</v>
          </cell>
          <cell r="G13">
            <v>0</v>
          </cell>
        </row>
        <row r="14">
          <cell r="F14">
            <v>0.72793415909594328</v>
          </cell>
          <cell r="G14">
            <v>8.4837500000000063E-5</v>
          </cell>
        </row>
        <row r="15">
          <cell r="F15">
            <v>1.1721292277450566</v>
          </cell>
          <cell r="G15">
            <v>1.6196250000000001E-4</v>
          </cell>
        </row>
        <row r="16">
          <cell r="F16">
            <v>2.0497766329520606</v>
          </cell>
          <cell r="G16">
            <v>2.4680000000000009E-4</v>
          </cell>
        </row>
        <row r="17">
          <cell r="F17">
            <v>2.8069199857761631</v>
          </cell>
          <cell r="G17">
            <v>3.3163750000000003E-4</v>
          </cell>
        </row>
        <row r="18">
          <cell r="F18">
            <v>3.4569589898930531</v>
          </cell>
          <cell r="G18">
            <v>4.1647500000000014E-4</v>
          </cell>
        </row>
        <row r="19">
          <cell r="F19">
            <v>4.4065923415169976</v>
          </cell>
          <cell r="G19">
            <v>5.0131250000000013E-4</v>
          </cell>
        </row>
        <row r="20">
          <cell r="F20">
            <v>4.8718866722655862</v>
          </cell>
          <cell r="G20">
            <v>5.8615000000000013E-4</v>
          </cell>
        </row>
        <row r="21">
          <cell r="F21">
            <v>5.5806120988047647</v>
          </cell>
          <cell r="G21">
            <v>6.6327500000000006E-4</v>
          </cell>
        </row>
        <row r="22">
          <cell r="F22">
            <v>6.5514136827655891</v>
          </cell>
          <cell r="G22">
            <v>7.4811250000000006E-4</v>
          </cell>
        </row>
        <row r="23">
          <cell r="F23">
            <v>7.2974260658209751</v>
          </cell>
          <cell r="G23">
            <v>8.3295000000000027E-4</v>
          </cell>
        </row>
        <row r="24">
          <cell r="F24">
            <v>7.8267083729473743</v>
          </cell>
          <cell r="G24">
            <v>9.1778750000000005E-4</v>
          </cell>
        </row>
        <row r="25">
          <cell r="F25">
            <v>8.4923609761907883</v>
          </cell>
          <cell r="G25">
            <v>1.002625E-3</v>
          </cell>
        </row>
        <row r="26">
          <cell r="F26">
            <v>9.3371609425193416</v>
          </cell>
          <cell r="G26">
            <v>1.0874625000000001E-3</v>
          </cell>
        </row>
        <row r="27">
          <cell r="F27">
            <v>10.189957796978787</v>
          </cell>
          <cell r="G27">
            <v>1.1645875000000001E-3</v>
          </cell>
        </row>
        <row r="28">
          <cell r="F28">
            <v>10.799278843527853</v>
          </cell>
          <cell r="G28">
            <v>1.249425E-3</v>
          </cell>
        </row>
        <row r="29">
          <cell r="F29">
            <v>11.748192880306968</v>
          </cell>
          <cell r="G29">
            <v>1.3342624999999999E-3</v>
          </cell>
        </row>
        <row r="30">
          <cell r="F30">
            <v>12.432292776189273</v>
          </cell>
          <cell r="G30">
            <v>1.4191000000000002E-3</v>
          </cell>
        </row>
        <row r="31">
          <cell r="F31">
            <v>13.135065801049805</v>
          </cell>
          <cell r="G31">
            <v>1.5039374999999998E-3</v>
          </cell>
        </row>
        <row r="32">
          <cell r="F32">
            <v>13.883251269229474</v>
          </cell>
          <cell r="G32">
            <v>1.5887750000000004E-3</v>
          </cell>
        </row>
        <row r="33">
          <cell r="F33">
            <v>14.607376700781412</v>
          </cell>
          <cell r="G33">
            <v>1.6659000000000005E-3</v>
          </cell>
        </row>
        <row r="34">
          <cell r="F34">
            <v>15.481140413867024</v>
          </cell>
          <cell r="G34">
            <v>1.7507375E-3</v>
          </cell>
        </row>
        <row r="35">
          <cell r="F35">
            <v>16.271968138755572</v>
          </cell>
          <cell r="G35">
            <v>1.8355750000000001E-3</v>
          </cell>
        </row>
        <row r="36">
          <cell r="F36">
            <v>16.870254783036884</v>
          </cell>
          <cell r="G36">
            <v>1.9204125E-3</v>
          </cell>
        </row>
        <row r="37">
          <cell r="F37">
            <v>17.674371473530343</v>
          </cell>
          <cell r="G37">
            <v>2.0052500000000001E-3</v>
          </cell>
        </row>
        <row r="38">
          <cell r="F38">
            <v>18.090862987266338</v>
          </cell>
          <cell r="G38">
            <v>2.082375E-3</v>
          </cell>
        </row>
        <row r="39">
          <cell r="F39">
            <v>19.143532197844284</v>
          </cell>
          <cell r="G39">
            <v>2.1672125000000001E-3</v>
          </cell>
        </row>
        <row r="40">
          <cell r="F40">
            <v>19.688237333450566</v>
          </cell>
          <cell r="G40">
            <v>2.2520500000000002E-3</v>
          </cell>
        </row>
        <row r="41">
          <cell r="F41">
            <v>20.577758740098954</v>
          </cell>
          <cell r="G41">
            <v>2.3368875000000003E-3</v>
          </cell>
        </row>
        <row r="42">
          <cell r="F42">
            <v>21.34695546063476</v>
          </cell>
          <cell r="G42">
            <v>2.421725E-3</v>
          </cell>
        </row>
        <row r="43">
          <cell r="F43">
            <v>22.070683893201814</v>
          </cell>
          <cell r="G43">
            <v>2.5065625000000001E-3</v>
          </cell>
        </row>
        <row r="44">
          <cell r="F44">
            <v>22.81042655951769</v>
          </cell>
          <cell r="G44">
            <v>2.5913999999999998E-3</v>
          </cell>
        </row>
        <row r="45">
          <cell r="F45">
            <v>23.55555279807065</v>
          </cell>
          <cell r="G45">
            <v>2.6685249999999993E-3</v>
          </cell>
        </row>
        <row r="46">
          <cell r="F46">
            <v>24.2177435422686</v>
          </cell>
          <cell r="G46">
            <v>2.7533625000000003E-3</v>
          </cell>
        </row>
        <row r="47">
          <cell r="F47">
            <v>24.885265658971768</v>
          </cell>
          <cell r="G47">
            <v>2.8382000000000004E-3</v>
          </cell>
        </row>
        <row r="48">
          <cell r="F48">
            <v>26.044534631379275</v>
          </cell>
          <cell r="G48">
            <v>2.9230374999999996E-3</v>
          </cell>
        </row>
        <row r="49">
          <cell r="F49">
            <v>26.661243221414288</v>
          </cell>
          <cell r="G49">
            <v>3.0078749999999997E-3</v>
          </cell>
        </row>
        <row r="50">
          <cell r="F50">
            <v>27.291308263469364</v>
          </cell>
          <cell r="G50">
            <v>3.0927124999999998E-3</v>
          </cell>
        </row>
        <row r="51">
          <cell r="F51">
            <v>28.12452971529774</v>
          </cell>
          <cell r="G51">
            <v>3.1698375000000002E-3</v>
          </cell>
        </row>
        <row r="52">
          <cell r="F52">
            <v>28.877509702505151</v>
          </cell>
          <cell r="G52">
            <v>3.2546750000000003E-3</v>
          </cell>
        </row>
        <row r="53">
          <cell r="F53">
            <v>29.563675567694244</v>
          </cell>
          <cell r="G53">
            <v>3.3395124999999999E-3</v>
          </cell>
        </row>
        <row r="54">
          <cell r="F54">
            <v>30.386124253073021</v>
          </cell>
          <cell r="G54">
            <v>3.4243500000000001E-3</v>
          </cell>
        </row>
        <row r="55">
          <cell r="F55">
            <v>31.104352088990389</v>
          </cell>
          <cell r="G55">
            <v>3.5091875000000002E-3</v>
          </cell>
        </row>
        <row r="56">
          <cell r="F56">
            <v>31.777154334788314</v>
          </cell>
          <cell r="G56">
            <v>3.5940250000000003E-3</v>
          </cell>
        </row>
        <row r="57">
          <cell r="F57">
            <v>32.452684093830477</v>
          </cell>
          <cell r="G57">
            <v>3.6711500000000002E-3</v>
          </cell>
        </row>
        <row r="58">
          <cell r="F58">
            <v>33.379340803314562</v>
          </cell>
          <cell r="G58">
            <v>3.7559874999999999E-3</v>
          </cell>
        </row>
        <row r="59">
          <cell r="F59">
            <v>34.046811996521505</v>
          </cell>
          <cell r="G59">
            <v>3.840825E-3</v>
          </cell>
        </row>
        <row r="60">
          <cell r="F60">
            <v>34.917363497677528</v>
          </cell>
          <cell r="G60">
            <v>3.9256624999999996E-3</v>
          </cell>
        </row>
        <row r="61">
          <cell r="F61">
            <v>35.574166378270348</v>
          </cell>
          <cell r="G61">
            <v>4.0105000000000002E-3</v>
          </cell>
        </row>
        <row r="62">
          <cell r="F62">
            <v>36.124107553241238</v>
          </cell>
          <cell r="G62">
            <v>4.0953374999999998E-3</v>
          </cell>
        </row>
        <row r="63">
          <cell r="F63">
            <v>37.026794224253138</v>
          </cell>
          <cell r="G63">
            <v>4.1724625000000007E-3</v>
          </cell>
        </row>
        <row r="64">
          <cell r="F64">
            <v>37.822577268542453</v>
          </cell>
          <cell r="G64">
            <v>4.2573000000000003E-3</v>
          </cell>
        </row>
        <row r="65">
          <cell r="F65">
            <v>38.711890555205962</v>
          </cell>
          <cell r="G65">
            <v>4.3421374999999991E-3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Comparison Graphs"/>
    </sheetNames>
    <sheetDataSet>
      <sheetData sheetId="0"/>
      <sheetData sheetId="1">
        <row r="7">
          <cell r="F7">
            <v>0.84385514977189036</v>
          </cell>
          <cell r="G7">
            <v>0</v>
          </cell>
        </row>
        <row r="8">
          <cell r="F8">
            <v>1.7790050377125086</v>
          </cell>
          <cell r="G8">
            <v>8.9249999999999933E-5</v>
          </cell>
        </row>
        <row r="9">
          <cell r="F9">
            <v>2.6439258250107067</v>
          </cell>
          <cell r="G9">
            <v>1.6957500000000002E-4</v>
          </cell>
        </row>
        <row r="10">
          <cell r="F10">
            <v>3.7042791144976599</v>
          </cell>
          <cell r="G10">
            <v>2.4989999999999989E-4</v>
          </cell>
        </row>
        <row r="11">
          <cell r="F11">
            <v>4.6072659879446602</v>
          </cell>
          <cell r="G11">
            <v>3.3022499999999991E-4</v>
          </cell>
        </row>
        <row r="12">
          <cell r="F12">
            <v>5.4017876664724529</v>
          </cell>
          <cell r="G12">
            <v>4.1054999999999992E-4</v>
          </cell>
        </row>
        <row r="13">
          <cell r="F13">
            <v>6.4958085271362167</v>
          </cell>
          <cell r="G13">
            <v>4.997999999999999E-4</v>
          </cell>
        </row>
        <row r="14">
          <cell r="F14">
            <v>7.2816598931993655</v>
          </cell>
          <cell r="G14">
            <v>5.8012499999999991E-4</v>
          </cell>
        </row>
        <row r="15">
          <cell r="F15">
            <v>8.4180117893224633</v>
          </cell>
          <cell r="G15">
            <v>6.6044999999999982E-4</v>
          </cell>
        </row>
        <row r="16">
          <cell r="F16">
            <v>9.3672948968335188</v>
          </cell>
          <cell r="G16">
            <v>7.4077499999999972E-4</v>
          </cell>
        </row>
        <row r="17">
          <cell r="F17">
            <v>10.284625329839201</v>
          </cell>
          <cell r="G17">
            <v>8.2109999999999985E-4</v>
          </cell>
        </row>
        <row r="18">
          <cell r="F18">
            <v>11.342084396022729</v>
          </cell>
          <cell r="G18">
            <v>9.0142499999999986E-4</v>
          </cell>
        </row>
        <row r="19">
          <cell r="F19">
            <v>12.384517962037274</v>
          </cell>
          <cell r="G19">
            <v>9.9067499999999989E-4</v>
          </cell>
        </row>
        <row r="20">
          <cell r="F20">
            <v>13.526758115404343</v>
          </cell>
          <cell r="G20">
            <v>1.0709999999999997E-3</v>
          </cell>
        </row>
        <row r="21">
          <cell r="F21">
            <v>14.407640593961677</v>
          </cell>
          <cell r="G21">
            <v>1.1513249999999997E-3</v>
          </cell>
        </row>
        <row r="22">
          <cell r="F22">
            <v>15.443503711919954</v>
          </cell>
          <cell r="G22">
            <v>1.2316499999999999E-3</v>
          </cell>
        </row>
        <row r="23">
          <cell r="F23">
            <v>16.33273584531295</v>
          </cell>
          <cell r="G23">
            <v>1.3119749999999997E-3</v>
          </cell>
        </row>
        <row r="24">
          <cell r="F24">
            <v>17.393928057770434</v>
          </cell>
          <cell r="G24">
            <v>1.3922999999999997E-3</v>
          </cell>
        </row>
        <row r="25">
          <cell r="F25">
            <v>18.514503281850821</v>
          </cell>
          <cell r="G25">
            <v>1.4726249999999993E-3</v>
          </cell>
        </row>
        <row r="26">
          <cell r="F26">
            <v>19.322732594697836</v>
          </cell>
          <cell r="G26">
            <v>1.5618749999999992E-3</v>
          </cell>
        </row>
        <row r="27">
          <cell r="F27">
            <v>20.475003957234293</v>
          </cell>
          <cell r="G27">
            <v>1.6421999999999997E-3</v>
          </cell>
        </row>
        <row r="28">
          <cell r="F28">
            <v>21.561366319357383</v>
          </cell>
          <cell r="G28">
            <v>1.7225249999999995E-3</v>
          </cell>
        </row>
        <row r="29">
          <cell r="F29">
            <v>22.762314504837953</v>
          </cell>
          <cell r="G29">
            <v>1.8028499999999997E-3</v>
          </cell>
        </row>
        <row r="30">
          <cell r="F30">
            <v>23.55975994422716</v>
          </cell>
          <cell r="G30">
            <v>1.8831749999999997E-3</v>
          </cell>
        </row>
        <row r="31">
          <cell r="F31">
            <v>24.579985388605291</v>
          </cell>
          <cell r="G31">
            <v>1.9724249999999994E-3</v>
          </cell>
        </row>
        <row r="32">
          <cell r="F32">
            <v>25.623603724954489</v>
          </cell>
          <cell r="G32">
            <v>2.0527499999999995E-3</v>
          </cell>
        </row>
        <row r="33">
          <cell r="F33">
            <v>26.450610854329842</v>
          </cell>
          <cell r="G33">
            <v>2.1330749999999995E-3</v>
          </cell>
        </row>
        <row r="34">
          <cell r="F34">
            <v>27.50472591574345</v>
          </cell>
          <cell r="G34">
            <v>2.2133999999999995E-3</v>
          </cell>
        </row>
        <row r="35">
          <cell r="F35">
            <v>28.70101127683812</v>
          </cell>
          <cell r="G35">
            <v>2.2937249999999995E-3</v>
          </cell>
        </row>
        <row r="36">
          <cell r="F36">
            <v>29.878122279080834</v>
          </cell>
          <cell r="G36">
            <v>2.3740499999999995E-3</v>
          </cell>
        </row>
        <row r="37">
          <cell r="F37">
            <v>30.719660686170219</v>
          </cell>
          <cell r="G37">
            <v>2.4632999999999999E-3</v>
          </cell>
        </row>
        <row r="38">
          <cell r="F38">
            <v>31.801133423716735</v>
          </cell>
          <cell r="G38">
            <v>2.5436249999999999E-3</v>
          </cell>
        </row>
        <row r="39">
          <cell r="F39">
            <v>32.655438219736077</v>
          </cell>
          <cell r="G39">
            <v>2.6239499999999999E-3</v>
          </cell>
        </row>
        <row r="40">
          <cell r="F40">
            <v>33.743177874844825</v>
          </cell>
          <cell r="G40">
            <v>2.7042749999999995E-3</v>
          </cell>
        </row>
        <row r="41">
          <cell r="F41">
            <v>34.849967565826269</v>
          </cell>
          <cell r="G41">
            <v>2.7845999999999995E-3</v>
          </cell>
        </row>
        <row r="42">
          <cell r="F42">
            <v>35.867568026315404</v>
          </cell>
          <cell r="G42">
            <v>2.8649249999999999E-3</v>
          </cell>
        </row>
        <row r="43">
          <cell r="F43">
            <v>36.749299704024843</v>
          </cell>
          <cell r="G43">
            <v>2.9452499999999987E-3</v>
          </cell>
        </row>
        <row r="44">
          <cell r="F44">
            <v>37.981033326137876</v>
          </cell>
          <cell r="G44">
            <v>3.0344999999999994E-3</v>
          </cell>
        </row>
        <row r="45">
          <cell r="F45">
            <v>38.835101907997142</v>
          </cell>
          <cell r="G45">
            <v>3.114824999999999E-3</v>
          </cell>
        </row>
        <row r="46">
          <cell r="F46">
            <v>39.9437915700465</v>
          </cell>
          <cell r="G46">
            <v>3.195149999999999E-3</v>
          </cell>
        </row>
        <row r="47">
          <cell r="F47">
            <v>40.912387426180416</v>
          </cell>
          <cell r="G47">
            <v>3.2754749999999995E-3</v>
          </cell>
        </row>
        <row r="48">
          <cell r="F48">
            <v>42.02312300530523</v>
          </cell>
          <cell r="G48">
            <v>3.3557999999999995E-3</v>
          </cell>
        </row>
        <row r="49">
          <cell r="F49">
            <v>42.910891258941916</v>
          </cell>
          <cell r="G49">
            <v>3.445049999999999E-3</v>
          </cell>
        </row>
        <row r="50">
          <cell r="F50">
            <v>44.00670736940264</v>
          </cell>
          <cell r="G50">
            <v>3.5253749999999994E-3</v>
          </cell>
        </row>
        <row r="51">
          <cell r="F51">
            <v>45.102491166534712</v>
          </cell>
          <cell r="G51">
            <v>3.6056999999999994E-3</v>
          </cell>
        </row>
        <row r="52">
          <cell r="F52">
            <v>46.113376012266635</v>
          </cell>
          <cell r="G52">
            <v>3.6860249999999995E-3</v>
          </cell>
        </row>
        <row r="53">
          <cell r="F53">
            <v>47.126358526212783</v>
          </cell>
          <cell r="G53">
            <v>3.7663499999999995E-3</v>
          </cell>
        </row>
        <row r="54">
          <cell r="F54">
            <v>48.077792114325689</v>
          </cell>
          <cell r="G54">
            <v>3.8466749999999995E-3</v>
          </cell>
        </row>
        <row r="55">
          <cell r="F55">
            <v>49.266692171192915</v>
          </cell>
          <cell r="G55">
            <v>3.935924999999999E-3</v>
          </cell>
        </row>
        <row r="56">
          <cell r="F56">
            <v>50.173536365657831</v>
          </cell>
          <cell r="G56">
            <v>4.0162499999999981E-3</v>
          </cell>
        </row>
        <row r="57">
          <cell r="F57">
            <v>51.158862729561172</v>
          </cell>
          <cell r="G57">
            <v>4.0965749999999981E-3</v>
          </cell>
        </row>
        <row r="58">
          <cell r="F58">
            <v>52.449658180291223</v>
          </cell>
          <cell r="G58">
            <v>4.176899999999999E-3</v>
          </cell>
        </row>
        <row r="59">
          <cell r="F59">
            <v>53.277972087225145</v>
          </cell>
          <cell r="G59">
            <v>4.257224999999999E-3</v>
          </cell>
        </row>
        <row r="60">
          <cell r="F60">
            <v>54.297201362246284</v>
          </cell>
          <cell r="G60">
            <v>4.337549999999999E-3</v>
          </cell>
        </row>
        <row r="61">
          <cell r="F61">
            <v>55.34399781122859</v>
          </cell>
          <cell r="G61">
            <v>4.4178749999999982E-3</v>
          </cell>
        </row>
        <row r="62">
          <cell r="F62">
            <v>56.22308642467663</v>
          </cell>
          <cell r="G62">
            <v>4.5071249999999998E-3</v>
          </cell>
        </row>
        <row r="63">
          <cell r="F63">
            <v>57.242297009661257</v>
          </cell>
          <cell r="G63">
            <v>4.587449999999999E-3</v>
          </cell>
        </row>
        <row r="64">
          <cell r="F64">
            <v>58.407862927140592</v>
          </cell>
          <cell r="G64">
            <v>4.667774999999999E-3</v>
          </cell>
        </row>
        <row r="65">
          <cell r="F65">
            <v>59.422823112774559</v>
          </cell>
          <cell r="G65">
            <v>4.748099999999999E-3</v>
          </cell>
        </row>
        <row r="66">
          <cell r="F66">
            <v>60.497173528176013</v>
          </cell>
          <cell r="G66">
            <v>4.8284249999999999E-3</v>
          </cell>
        </row>
        <row r="67">
          <cell r="F67">
            <v>60.62845084471487</v>
          </cell>
          <cell r="G67">
            <v>4.8462749999999988E-3</v>
          </cell>
        </row>
      </sheetData>
      <sheetData sheetId="2"/>
      <sheetData sheetId="3"/>
      <sheetData sheetId="4"/>
      <sheetData sheetId="5">
        <row r="7">
          <cell r="F7">
            <v>1.2753103473853253</v>
          </cell>
          <cell r="G7">
            <v>0</v>
          </cell>
        </row>
        <row r="8">
          <cell r="F8">
            <v>2.2093642897912136</v>
          </cell>
          <cell r="G8">
            <v>8.4749999999999986E-5</v>
          </cell>
        </row>
        <row r="9">
          <cell r="F9">
            <v>3.6208478341329147</v>
          </cell>
          <cell r="G9">
            <v>1.6949999999999997E-4</v>
          </cell>
        </row>
        <row r="10">
          <cell r="F10">
            <v>4.6071459716316623</v>
          </cell>
          <cell r="G10">
            <v>2.5424999999999997E-4</v>
          </cell>
        </row>
        <row r="11">
          <cell r="F11">
            <v>5.6195756931095993</v>
          </cell>
          <cell r="G11">
            <v>3.3899999999999995E-4</v>
          </cell>
        </row>
        <row r="12">
          <cell r="F12">
            <v>6.88374560106858</v>
          </cell>
          <cell r="G12">
            <v>4.2374999999999997E-4</v>
          </cell>
        </row>
        <row r="13">
          <cell r="F13">
            <v>7.937927937617907</v>
          </cell>
          <cell r="G13">
            <v>5.0849999999999995E-4</v>
          </cell>
        </row>
        <row r="14">
          <cell r="F14">
            <v>9.1572621838132751</v>
          </cell>
          <cell r="G14">
            <v>5.9325000000000003E-4</v>
          </cell>
        </row>
        <row r="15">
          <cell r="F15">
            <v>10.250575561496639</v>
          </cell>
          <cell r="G15">
            <v>6.7799999999999989E-4</v>
          </cell>
        </row>
        <row r="16">
          <cell r="F16">
            <v>11.592955979721458</v>
          </cell>
          <cell r="G16">
            <v>7.6274999999999997E-4</v>
          </cell>
        </row>
        <row r="17">
          <cell r="F17">
            <v>12.478859673992888</v>
          </cell>
          <cell r="G17">
            <v>8.4750000000000005E-4</v>
          </cell>
        </row>
        <row r="18">
          <cell r="F18">
            <v>13.70562167436003</v>
          </cell>
          <cell r="G18">
            <v>9.322499999999997E-4</v>
          </cell>
        </row>
        <row r="19">
          <cell r="F19">
            <v>14.607090667218236</v>
          </cell>
          <cell r="G19">
            <v>1.0169999999999999E-3</v>
          </cell>
        </row>
        <row r="20">
          <cell r="F20">
            <v>15.920191347029501</v>
          </cell>
          <cell r="G20">
            <v>1.1017499999999999E-3</v>
          </cell>
        </row>
        <row r="21">
          <cell r="F21">
            <v>17.209581140002662</v>
          </cell>
          <cell r="G21">
            <v>1.1864999999999996E-3</v>
          </cell>
        </row>
        <row r="22">
          <cell r="F22">
            <v>18.157993001588686</v>
          </cell>
          <cell r="G22">
            <v>1.2712499999999998E-3</v>
          </cell>
        </row>
        <row r="23">
          <cell r="F23">
            <v>19.761826298065632</v>
          </cell>
          <cell r="G23">
            <v>1.3559999999999998E-3</v>
          </cell>
        </row>
        <row r="24">
          <cell r="F24">
            <v>20.432149585120321</v>
          </cell>
          <cell r="G24">
            <v>1.4407499999999998E-3</v>
          </cell>
        </row>
        <row r="25">
          <cell r="F25">
            <v>21.679213436890251</v>
          </cell>
          <cell r="G25">
            <v>1.5254999999999999E-3</v>
          </cell>
        </row>
        <row r="26">
          <cell r="F26">
            <v>23.156889902602039</v>
          </cell>
          <cell r="G26">
            <v>1.6102499999999999E-3</v>
          </cell>
        </row>
        <row r="27">
          <cell r="F27">
            <v>24.322497366720309</v>
          </cell>
          <cell r="G27">
            <v>1.6950000000000001E-3</v>
          </cell>
        </row>
        <row r="28">
          <cell r="F28">
            <v>25.28093431863061</v>
          </cell>
          <cell r="G28">
            <v>1.7797499999999999E-3</v>
          </cell>
        </row>
        <row r="29">
          <cell r="F29">
            <v>26.268146385247409</v>
          </cell>
          <cell r="G29">
            <v>1.8645000000000001E-3</v>
          </cell>
        </row>
        <row r="30">
          <cell r="F30">
            <v>27.412571385671637</v>
          </cell>
          <cell r="G30">
            <v>1.9492499999999998E-3</v>
          </cell>
        </row>
        <row r="31">
          <cell r="F31">
            <v>28.850490586291134</v>
          </cell>
          <cell r="G31">
            <v>2.0339999999999998E-3</v>
          </cell>
        </row>
        <row r="32">
          <cell r="F32">
            <v>30.060293185910972</v>
          </cell>
          <cell r="G32">
            <v>2.11875E-3</v>
          </cell>
        </row>
        <row r="33">
          <cell r="F33">
            <v>31.026282589004794</v>
          </cell>
          <cell r="G33">
            <v>2.2034999999999997E-3</v>
          </cell>
        </row>
        <row r="34">
          <cell r="F34">
            <v>32.225475697174033</v>
          </cell>
          <cell r="G34">
            <v>2.2882499999999999E-3</v>
          </cell>
        </row>
        <row r="35">
          <cell r="F35">
            <v>33.427226587194291</v>
          </cell>
          <cell r="G35">
            <v>2.3729999999999992E-3</v>
          </cell>
        </row>
        <row r="36">
          <cell r="F36">
            <v>34.597469583017251</v>
          </cell>
          <cell r="G36">
            <v>2.4577499999999994E-3</v>
          </cell>
        </row>
        <row r="37">
          <cell r="F37">
            <v>35.605183984218804</v>
          </cell>
          <cell r="G37">
            <v>2.5424999999999996E-3</v>
          </cell>
        </row>
        <row r="38">
          <cell r="F38">
            <v>36.963996046115156</v>
          </cell>
          <cell r="G38">
            <v>2.6272499999999994E-3</v>
          </cell>
        </row>
        <row r="39">
          <cell r="F39">
            <v>38.123598045270541</v>
          </cell>
          <cell r="G39">
            <v>2.7119999999999996E-3</v>
          </cell>
        </row>
        <row r="40">
          <cell r="F40">
            <v>39.254330099177096</v>
          </cell>
          <cell r="G40">
            <v>2.7967499999999993E-3</v>
          </cell>
        </row>
        <row r="41">
          <cell r="F41">
            <v>40.552711942059744</v>
          </cell>
          <cell r="G41">
            <v>2.8814999999999995E-3</v>
          </cell>
        </row>
        <row r="42">
          <cell r="F42">
            <v>41.468507246213392</v>
          </cell>
          <cell r="G42">
            <v>2.9662499999999993E-3</v>
          </cell>
        </row>
        <row r="43">
          <cell r="F43">
            <v>42.85850415484682</v>
          </cell>
          <cell r="G43">
            <v>3.0509999999999999E-3</v>
          </cell>
        </row>
        <row r="44">
          <cell r="F44">
            <v>44.086013722918103</v>
          </cell>
          <cell r="G44">
            <v>3.1357499999999992E-3</v>
          </cell>
        </row>
        <row r="45">
          <cell r="F45">
            <v>45.266327759599271</v>
          </cell>
          <cell r="G45">
            <v>3.2204999999999998E-3</v>
          </cell>
        </row>
        <row r="46">
          <cell r="F46">
            <v>46.213446446324681</v>
          </cell>
          <cell r="G46">
            <v>3.3052499999999996E-3</v>
          </cell>
        </row>
        <row r="47">
          <cell r="F47">
            <v>47.548269505323617</v>
          </cell>
          <cell r="G47">
            <v>3.3899999999999998E-3</v>
          </cell>
        </row>
        <row r="48">
          <cell r="F48">
            <v>48.683962373796327</v>
          </cell>
          <cell r="G48">
            <v>3.47475E-3</v>
          </cell>
        </row>
        <row r="49">
          <cell r="F49">
            <v>50.01086427423617</v>
          </cell>
          <cell r="G49">
            <v>3.5594999999999997E-3</v>
          </cell>
        </row>
        <row r="50">
          <cell r="F50">
            <v>51.070544186354624</v>
          </cell>
          <cell r="G50">
            <v>3.6442499999999999E-3</v>
          </cell>
        </row>
        <row r="51">
          <cell r="F51">
            <v>52.109255108545128</v>
          </cell>
          <cell r="G51">
            <v>3.7290000000000001E-3</v>
          </cell>
        </row>
        <row r="52">
          <cell r="F52">
            <v>53.381084267056927</v>
          </cell>
          <cell r="G52">
            <v>3.813749999999999E-3</v>
          </cell>
        </row>
        <row r="53">
          <cell r="F53">
            <v>54.579553494574846</v>
          </cell>
          <cell r="G53">
            <v>3.8984999999999992E-3</v>
          </cell>
        </row>
        <row r="54">
          <cell r="F54">
            <v>55.838254768768515</v>
          </cell>
          <cell r="G54">
            <v>3.9832499999999989E-3</v>
          </cell>
        </row>
        <row r="55">
          <cell r="F55">
            <v>56.926693362852269</v>
          </cell>
          <cell r="G55">
            <v>4.0679999999999996E-3</v>
          </cell>
        </row>
        <row r="56">
          <cell r="F56">
            <v>57.902504665678023</v>
          </cell>
          <cell r="G56">
            <v>4.1527499999999993E-3</v>
          </cell>
        </row>
        <row r="57">
          <cell r="F57">
            <v>58.99618222187636</v>
          </cell>
          <cell r="G57">
            <v>4.2374999999999999E-3</v>
          </cell>
        </row>
        <row r="58">
          <cell r="F58">
            <v>60.233912570871716</v>
          </cell>
          <cell r="G58">
            <v>4.3222499999999997E-3</v>
          </cell>
        </row>
        <row r="59">
          <cell r="F59">
            <v>61.709976118982802</v>
          </cell>
          <cell r="G59">
            <v>4.4069999999999995E-3</v>
          </cell>
        </row>
        <row r="60">
          <cell r="F60">
            <v>62.512950810508706</v>
          </cell>
          <cell r="G60">
            <v>4.4917500000000001E-3</v>
          </cell>
        </row>
        <row r="61">
          <cell r="F61">
            <v>63.879021610562447</v>
          </cell>
          <cell r="G61">
            <v>4.5764999999999998E-3</v>
          </cell>
        </row>
        <row r="62">
          <cell r="F62">
            <v>65.043439918304315</v>
          </cell>
          <cell r="G62">
            <v>4.6612500000000005E-3</v>
          </cell>
        </row>
        <row r="63">
          <cell r="F63">
            <v>66.32048327206266</v>
          </cell>
          <cell r="G63">
            <v>4.7460000000000002E-3</v>
          </cell>
        </row>
        <row r="64">
          <cell r="F64">
            <v>67.466597249163769</v>
          </cell>
          <cell r="G64">
            <v>4.83075E-3</v>
          </cell>
        </row>
        <row r="65">
          <cell r="F65">
            <v>67.476979901996017</v>
          </cell>
          <cell r="G65">
            <v>4.839225E-3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1(water)(DMTA)"/>
      <sheetName val="S2(water)"/>
      <sheetName val="S3(water)"/>
      <sheetName val="S4(water)"/>
      <sheetName val="S5(water)"/>
      <sheetName val="S6(water)"/>
      <sheetName val="S7(water)(DMTA)"/>
      <sheetName val="Comparison Graphs"/>
      <sheetName val="Sample dimen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4">
          <cell r="O44">
            <v>228.26746567748756</v>
          </cell>
          <cell r="P44">
            <v>4.321377105039141</v>
          </cell>
          <cell r="S44">
            <v>126.74287199859467</v>
          </cell>
          <cell r="T44">
            <v>14.849752544596146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6"/>
  <sheetViews>
    <sheetView topLeftCell="A10"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2" max="12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53.35</v>
      </c>
      <c r="B3">
        <v>3.74</v>
      </c>
      <c r="C3">
        <v>2.3450000000000002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H5" t="s">
        <v>38</v>
      </c>
      <c r="K5" t="s">
        <v>27</v>
      </c>
      <c r="L5" t="s">
        <v>28</v>
      </c>
      <c r="M5" t="s">
        <v>26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H6" t="s">
        <v>39</v>
      </c>
      <c r="K6">
        <v>1</v>
      </c>
      <c r="L6">
        <v>-0.218</v>
      </c>
      <c r="M6">
        <v>0.156</v>
      </c>
      <c r="N6">
        <v>0.45500000000000002</v>
      </c>
      <c r="O6">
        <v>-2E-3</v>
      </c>
    </row>
    <row r="7" spans="1:15" x14ac:dyDescent="0.25">
      <c r="A7">
        <v>1</v>
      </c>
      <c r="B7">
        <v>-0.218</v>
      </c>
      <c r="C7">
        <v>0.156</v>
      </c>
      <c r="D7">
        <v>0</v>
      </c>
      <c r="E7">
        <f>ABS(C7)</f>
        <v>0.156</v>
      </c>
      <c r="F7">
        <f>(3*E7*$E$3/(2*$B$3*$C$3^2))*(1+6*(D7/$E$3)^2-4*($C$3/$E$3)*(D7/$E$3))</f>
        <v>0.45511227841143537</v>
      </c>
      <c r="G7">
        <f>6*D7*$C$3/$E$3^2</f>
        <v>0</v>
      </c>
      <c r="H7">
        <f>(G7*$E$3^2)/(6*$C$3)</f>
        <v>0</v>
      </c>
      <c r="I7" t="s">
        <v>14</v>
      </c>
      <c r="K7">
        <v>1.5</v>
      </c>
      <c r="L7">
        <v>-0.20899999999999999</v>
      </c>
      <c r="M7">
        <v>6.9000000000000006E-2</v>
      </c>
      <c r="N7">
        <v>0.2</v>
      </c>
      <c r="O7">
        <v>-2E-3</v>
      </c>
    </row>
    <row r="8" spans="1:15" x14ac:dyDescent="0.25">
      <c r="A8">
        <v>1.5</v>
      </c>
      <c r="B8">
        <v>-0.20899999999999999</v>
      </c>
      <c r="C8">
        <v>6.9000000000000006E-2</v>
      </c>
      <c r="D8">
        <v>0</v>
      </c>
      <c r="E8">
        <f t="shared" ref="E8:E71" si="0">ABS(C8)</f>
        <v>6.9000000000000006E-2</v>
      </c>
      <c r="F8">
        <f>(3*E8*$E$3/(2*$B$3*$C$3^2))*(1+6*(D8/$E$3)^2-4*($C$3/$E$3)*(D8/$E$3))</f>
        <v>0.20129966160505799</v>
      </c>
      <c r="G8">
        <f t="shared" ref="G8:G71" si="1">6*D8*$C$3/$E$3^2</f>
        <v>0</v>
      </c>
      <c r="H8">
        <f t="shared" ref="H8:H71" si="2">(G8*$E$3^2)/(6*$C$3)</f>
        <v>0</v>
      </c>
      <c r="I8">
        <f>MAX(F7:F986)</f>
        <v>237.99910235779643</v>
      </c>
      <c r="K8">
        <v>2</v>
      </c>
      <c r="L8">
        <v>-0.2</v>
      </c>
      <c r="M8">
        <v>5.5E-2</v>
      </c>
      <c r="N8">
        <v>0.16</v>
      </c>
      <c r="O8">
        <v>-2E-3</v>
      </c>
    </row>
    <row r="9" spans="1:15" x14ac:dyDescent="0.25">
      <c r="A9">
        <v>2</v>
      </c>
      <c r="B9">
        <v>-0.2</v>
      </c>
      <c r="C9">
        <v>5.5E-2</v>
      </c>
      <c r="D9">
        <v>0</v>
      </c>
      <c r="E9">
        <f t="shared" si="0"/>
        <v>5.5E-2</v>
      </c>
      <c r="F9">
        <f t="shared" ref="F9:F72" si="3">(3*E9*$E$3/(2*$B$3*$C$3^2))*(1+6*(D9/$E$3)^2-4*($C$3/$E$3)*(D9/$E$3))</f>
        <v>0.16045625200403174</v>
      </c>
      <c r="G9">
        <f t="shared" si="1"/>
        <v>0</v>
      </c>
      <c r="H9">
        <f t="shared" si="2"/>
        <v>0</v>
      </c>
      <c r="I9" t="s">
        <v>15</v>
      </c>
      <c r="K9">
        <v>2.5</v>
      </c>
      <c r="L9">
        <v>-0.191</v>
      </c>
      <c r="M9">
        <v>0.14099999999999999</v>
      </c>
      <c r="N9">
        <v>0.41099999999999998</v>
      </c>
      <c r="O9">
        <v>-2E-3</v>
      </c>
    </row>
    <row r="10" spans="1:15" x14ac:dyDescent="0.25">
      <c r="A10">
        <v>2.5</v>
      </c>
      <c r="B10">
        <v>-0.191</v>
      </c>
      <c r="C10">
        <v>0.14099999999999999</v>
      </c>
      <c r="D10">
        <v>0</v>
      </c>
      <c r="E10">
        <f t="shared" si="0"/>
        <v>0.14099999999999999</v>
      </c>
      <c r="F10">
        <f t="shared" si="3"/>
        <v>0.41135148241033581</v>
      </c>
      <c r="G10">
        <f t="shared" si="1"/>
        <v>0</v>
      </c>
      <c r="H10">
        <f t="shared" si="2"/>
        <v>0</v>
      </c>
      <c r="I10">
        <f>SLOPE(F56:F81, G56:G81)</f>
        <v>12577.907974011228</v>
      </c>
      <c r="J10" t="s">
        <v>7</v>
      </c>
      <c r="K10">
        <v>3</v>
      </c>
      <c r="L10">
        <v>-0.182</v>
      </c>
      <c r="M10">
        <v>0.14899999999999999</v>
      </c>
      <c r="N10">
        <v>0.433</v>
      </c>
      <c r="O10">
        <v>-2E-3</v>
      </c>
    </row>
    <row r="11" spans="1:15" x14ac:dyDescent="0.25">
      <c r="A11">
        <v>3</v>
      </c>
      <c r="B11">
        <v>-0.182</v>
      </c>
      <c r="C11">
        <v>0.14899999999999999</v>
      </c>
      <c r="D11">
        <v>0</v>
      </c>
      <c r="E11">
        <f t="shared" si="0"/>
        <v>0.14899999999999999</v>
      </c>
      <c r="F11">
        <f t="shared" si="3"/>
        <v>0.43469057361092228</v>
      </c>
      <c r="G11">
        <f t="shared" si="1"/>
        <v>0</v>
      </c>
      <c r="H11">
        <f t="shared" si="2"/>
        <v>0</v>
      </c>
      <c r="I11" t="s">
        <v>20</v>
      </c>
      <c r="K11">
        <v>3.5</v>
      </c>
      <c r="L11">
        <v>-0.17199999999999999</v>
      </c>
      <c r="M11">
        <v>0.109</v>
      </c>
      <c r="N11">
        <v>0.317</v>
      </c>
      <c r="O11">
        <v>-2E-3</v>
      </c>
    </row>
    <row r="12" spans="1:15" x14ac:dyDescent="0.25">
      <c r="A12">
        <v>3.5</v>
      </c>
      <c r="B12">
        <v>-0.17199999999999999</v>
      </c>
      <c r="C12">
        <v>0.109</v>
      </c>
      <c r="D12">
        <v>0</v>
      </c>
      <c r="E12">
        <f t="shared" si="0"/>
        <v>0.109</v>
      </c>
      <c r="F12">
        <f t="shared" si="3"/>
        <v>0.31799511760799015</v>
      </c>
      <c r="G12">
        <f t="shared" si="1"/>
        <v>0</v>
      </c>
      <c r="H12">
        <f t="shared" si="2"/>
        <v>0</v>
      </c>
      <c r="I12">
        <f>SLOPE(E51:E180, D51:D180)*$E$3^3/(4*$B$3*$C$3^3)</f>
        <v>12556.740309338111</v>
      </c>
      <c r="J12" t="s">
        <v>16</v>
      </c>
      <c r="K12">
        <v>4</v>
      </c>
      <c r="L12">
        <v>-0.16300000000000001</v>
      </c>
      <c r="M12">
        <v>0.13400000000000001</v>
      </c>
      <c r="N12">
        <v>0.39200000000000002</v>
      </c>
      <c r="O12">
        <v>-1E-3</v>
      </c>
    </row>
    <row r="13" spans="1:15" x14ac:dyDescent="0.25">
      <c r="A13">
        <v>4</v>
      </c>
      <c r="B13">
        <v>-0.16300000000000001</v>
      </c>
      <c r="C13">
        <v>0.13400000000000001</v>
      </c>
      <c r="D13">
        <v>0</v>
      </c>
      <c r="E13">
        <f t="shared" si="0"/>
        <v>0.13400000000000001</v>
      </c>
      <c r="F13">
        <f t="shared" si="3"/>
        <v>0.39092977760982278</v>
      </c>
      <c r="G13">
        <f t="shared" si="1"/>
        <v>0</v>
      </c>
      <c r="H13">
        <f t="shared" si="2"/>
        <v>0</v>
      </c>
      <c r="K13">
        <v>4.5</v>
      </c>
      <c r="L13">
        <v>-0.154</v>
      </c>
      <c r="M13">
        <v>0.191</v>
      </c>
      <c r="N13">
        <v>0.55700000000000005</v>
      </c>
      <c r="O13">
        <v>-1E-3</v>
      </c>
    </row>
    <row r="14" spans="1:15" x14ac:dyDescent="0.25">
      <c r="A14">
        <v>4.5</v>
      </c>
      <c r="B14">
        <v>-0.154</v>
      </c>
      <c r="C14">
        <v>0.191</v>
      </c>
      <c r="D14">
        <v>0</v>
      </c>
      <c r="E14">
        <f t="shared" si="0"/>
        <v>0.191</v>
      </c>
      <c r="F14">
        <f t="shared" si="3"/>
        <v>0.55722080241400096</v>
      </c>
      <c r="G14">
        <f t="shared" si="1"/>
        <v>0</v>
      </c>
      <c r="H14">
        <f t="shared" si="2"/>
        <v>0</v>
      </c>
      <c r="I14" t="s">
        <v>52</v>
      </c>
      <c r="J14" t="s">
        <v>53</v>
      </c>
      <c r="K14">
        <v>5</v>
      </c>
      <c r="L14">
        <v>-0.14499999999999999</v>
      </c>
      <c r="M14">
        <v>0.13100000000000001</v>
      </c>
      <c r="N14">
        <v>0.38100000000000001</v>
      </c>
      <c r="O14">
        <v>-1E-3</v>
      </c>
    </row>
    <row r="15" spans="1:15" x14ac:dyDescent="0.25">
      <c r="A15">
        <v>5</v>
      </c>
      <c r="B15">
        <v>-0.14499999999999999</v>
      </c>
      <c r="C15">
        <v>0.13100000000000001</v>
      </c>
      <c r="D15">
        <v>0</v>
      </c>
      <c r="E15">
        <f t="shared" si="0"/>
        <v>0.13100000000000001</v>
      </c>
      <c r="F15">
        <f t="shared" si="3"/>
        <v>0.38217761840960285</v>
      </c>
      <c r="G15">
        <f t="shared" si="1"/>
        <v>0</v>
      </c>
      <c r="H15">
        <f t="shared" si="2"/>
        <v>0</v>
      </c>
      <c r="I15">
        <f>MAX(F:F)</f>
        <v>237.99910235779643</v>
      </c>
      <c r="J15">
        <f>G267*100</f>
        <v>1.9038468750000002</v>
      </c>
      <c r="K15">
        <v>5.5</v>
      </c>
      <c r="L15">
        <v>-0.13600000000000001</v>
      </c>
      <c r="M15">
        <v>0.14299999999999999</v>
      </c>
      <c r="N15">
        <v>0.41599999999999998</v>
      </c>
      <c r="O15">
        <v>-1E-3</v>
      </c>
    </row>
    <row r="16" spans="1:15" x14ac:dyDescent="0.25">
      <c r="A16">
        <v>5.5</v>
      </c>
      <c r="B16">
        <v>-0.13600000000000001</v>
      </c>
      <c r="C16">
        <v>0.14299999999999999</v>
      </c>
      <c r="D16">
        <v>0</v>
      </c>
      <c r="E16">
        <f t="shared" si="0"/>
        <v>0.14299999999999999</v>
      </c>
      <c r="F16">
        <f t="shared" si="3"/>
        <v>0.41718625521048236</v>
      </c>
      <c r="G16">
        <f t="shared" si="1"/>
        <v>0</v>
      </c>
      <c r="H16">
        <f t="shared" si="2"/>
        <v>0</v>
      </c>
      <c r="K16">
        <v>6</v>
      </c>
      <c r="L16">
        <v>-0.126</v>
      </c>
      <c r="M16">
        <v>7.2999999999999995E-2</v>
      </c>
      <c r="N16">
        <v>0.214</v>
      </c>
      <c r="O16">
        <v>-1E-3</v>
      </c>
    </row>
    <row r="17" spans="1:15" x14ac:dyDescent="0.25">
      <c r="A17">
        <v>6</v>
      </c>
      <c r="B17">
        <v>-0.126</v>
      </c>
      <c r="C17">
        <v>7.2999999999999995E-2</v>
      </c>
      <c r="D17">
        <v>0</v>
      </c>
      <c r="E17">
        <f t="shared" si="0"/>
        <v>7.2999999999999995E-2</v>
      </c>
      <c r="F17">
        <f t="shared" si="3"/>
        <v>0.21296920720535115</v>
      </c>
      <c r="G17">
        <f t="shared" si="1"/>
        <v>0</v>
      </c>
      <c r="H17">
        <f t="shared" si="2"/>
        <v>0</v>
      </c>
      <c r="K17">
        <v>6.5</v>
      </c>
      <c r="L17">
        <v>-0.11700000000000001</v>
      </c>
      <c r="M17">
        <v>0.10199999999999999</v>
      </c>
      <c r="N17">
        <v>0.29899999999999999</v>
      </c>
      <c r="O17">
        <v>-1E-3</v>
      </c>
    </row>
    <row r="18" spans="1:15" x14ac:dyDescent="0.25">
      <c r="A18">
        <v>6.5</v>
      </c>
      <c r="B18">
        <v>-0.11700000000000001</v>
      </c>
      <c r="C18">
        <v>0.10199999999999999</v>
      </c>
      <c r="D18">
        <v>0</v>
      </c>
      <c r="E18">
        <f t="shared" si="0"/>
        <v>0.10199999999999999</v>
      </c>
      <c r="F18">
        <f t="shared" si="3"/>
        <v>0.29757341280747701</v>
      </c>
      <c r="G18">
        <f t="shared" si="1"/>
        <v>0</v>
      </c>
      <c r="H18">
        <f t="shared" si="2"/>
        <v>0</v>
      </c>
      <c r="K18">
        <v>7</v>
      </c>
      <c r="L18">
        <v>-0.108</v>
      </c>
      <c r="M18">
        <v>0.13900000000000001</v>
      </c>
      <c r="N18">
        <v>0.40400000000000003</v>
      </c>
      <c r="O18">
        <v>-1E-3</v>
      </c>
    </row>
    <row r="19" spans="1:15" x14ac:dyDescent="0.25">
      <c r="A19">
        <v>7</v>
      </c>
      <c r="B19">
        <v>-0.108</v>
      </c>
      <c r="C19">
        <v>0.13900000000000001</v>
      </c>
      <c r="D19">
        <v>0</v>
      </c>
      <c r="E19">
        <f t="shared" si="0"/>
        <v>0.13900000000000001</v>
      </c>
      <c r="F19">
        <f t="shared" si="3"/>
        <v>0.40551670961018926</v>
      </c>
      <c r="G19">
        <f t="shared" si="1"/>
        <v>0</v>
      </c>
      <c r="H19">
        <f t="shared" si="2"/>
        <v>0</v>
      </c>
      <c r="K19">
        <v>7.5</v>
      </c>
      <c r="L19">
        <v>-9.9000000000000005E-2</v>
      </c>
      <c r="M19">
        <v>0.12</v>
      </c>
      <c r="N19">
        <v>0.35099999999999998</v>
      </c>
      <c r="O19">
        <v>-1E-3</v>
      </c>
    </row>
    <row r="20" spans="1:15" x14ac:dyDescent="0.25">
      <c r="A20">
        <v>7.5</v>
      </c>
      <c r="B20">
        <v>-9.9000000000000005E-2</v>
      </c>
      <c r="C20">
        <v>0.12</v>
      </c>
      <c r="D20">
        <v>0</v>
      </c>
      <c r="E20">
        <f t="shared" si="0"/>
        <v>0.12</v>
      </c>
      <c r="F20">
        <f t="shared" si="3"/>
        <v>0.35008636800879644</v>
      </c>
      <c r="G20">
        <f t="shared" si="1"/>
        <v>0</v>
      </c>
      <c r="H20">
        <f t="shared" si="2"/>
        <v>0</v>
      </c>
      <c r="K20">
        <v>8</v>
      </c>
      <c r="L20">
        <v>-0.09</v>
      </c>
      <c r="M20">
        <v>8.1000000000000003E-2</v>
      </c>
      <c r="N20">
        <v>0.23599999999999999</v>
      </c>
      <c r="O20">
        <v>-1E-3</v>
      </c>
    </row>
    <row r="21" spans="1:15" x14ac:dyDescent="0.25">
      <c r="A21">
        <v>8</v>
      </c>
      <c r="B21">
        <v>-0.09</v>
      </c>
      <c r="C21">
        <v>8.1000000000000003E-2</v>
      </c>
      <c r="D21">
        <v>0</v>
      </c>
      <c r="E21">
        <f t="shared" si="0"/>
        <v>8.1000000000000003E-2</v>
      </c>
      <c r="F21">
        <f t="shared" si="3"/>
        <v>0.23630829840593759</v>
      </c>
      <c r="G21">
        <f t="shared" si="1"/>
        <v>0</v>
      </c>
      <c r="H21">
        <f t="shared" si="2"/>
        <v>0</v>
      </c>
      <c r="K21">
        <v>8.5</v>
      </c>
      <c r="L21">
        <v>-8.1000000000000003E-2</v>
      </c>
      <c r="M21">
        <v>0.15</v>
      </c>
      <c r="N21">
        <v>0.437</v>
      </c>
      <c r="O21">
        <v>-1E-3</v>
      </c>
    </row>
    <row r="22" spans="1:15" x14ac:dyDescent="0.25">
      <c r="A22">
        <v>8.5</v>
      </c>
      <c r="B22">
        <v>-8.1000000000000003E-2</v>
      </c>
      <c r="C22">
        <v>0.15</v>
      </c>
      <c r="D22">
        <v>0</v>
      </c>
      <c r="E22">
        <f t="shared" si="0"/>
        <v>0.15</v>
      </c>
      <c r="F22">
        <f t="shared" si="3"/>
        <v>0.43760796001099561</v>
      </c>
      <c r="G22">
        <f t="shared" si="1"/>
        <v>0</v>
      </c>
      <c r="H22">
        <f t="shared" si="2"/>
        <v>0</v>
      </c>
      <c r="K22">
        <v>9</v>
      </c>
      <c r="L22">
        <v>-7.1999999999999995E-2</v>
      </c>
      <c r="M22">
        <v>0.122</v>
      </c>
      <c r="N22">
        <v>0.35499999999999998</v>
      </c>
      <c r="O22">
        <v>-1E-3</v>
      </c>
    </row>
    <row r="23" spans="1:15" x14ac:dyDescent="0.25">
      <c r="A23">
        <v>9</v>
      </c>
      <c r="B23">
        <v>-7.1999999999999995E-2</v>
      </c>
      <c r="C23">
        <v>0.122</v>
      </c>
      <c r="D23">
        <v>0</v>
      </c>
      <c r="E23">
        <f t="shared" si="0"/>
        <v>0.122</v>
      </c>
      <c r="F23">
        <f t="shared" si="3"/>
        <v>0.3559211408089431</v>
      </c>
      <c r="G23">
        <f t="shared" si="1"/>
        <v>0</v>
      </c>
      <c r="H23">
        <f t="shared" si="2"/>
        <v>0</v>
      </c>
      <c r="K23">
        <v>9.5</v>
      </c>
      <c r="L23">
        <v>-6.2E-2</v>
      </c>
      <c r="M23">
        <v>0.13100000000000001</v>
      </c>
      <c r="N23">
        <v>0.38300000000000001</v>
      </c>
      <c r="O23">
        <v>-1E-3</v>
      </c>
    </row>
    <row r="24" spans="1:15" x14ac:dyDescent="0.25">
      <c r="A24">
        <v>9.5</v>
      </c>
      <c r="B24">
        <v>-6.2E-2</v>
      </c>
      <c r="C24">
        <v>0.13100000000000001</v>
      </c>
      <c r="D24">
        <v>0</v>
      </c>
      <c r="E24">
        <f t="shared" si="0"/>
        <v>0.13100000000000001</v>
      </c>
      <c r="F24">
        <f t="shared" si="3"/>
        <v>0.38217761840960285</v>
      </c>
      <c r="G24">
        <f t="shared" si="1"/>
        <v>0</v>
      </c>
      <c r="H24">
        <f t="shared" si="2"/>
        <v>0</v>
      </c>
      <c r="K24">
        <v>10</v>
      </c>
      <c r="L24">
        <v>-5.2999999999999999E-2</v>
      </c>
      <c r="M24">
        <v>0.151</v>
      </c>
      <c r="N24">
        <v>0.44</v>
      </c>
      <c r="O24">
        <v>0</v>
      </c>
    </row>
    <row r="25" spans="1:15" x14ac:dyDescent="0.25">
      <c r="A25">
        <v>10</v>
      </c>
      <c r="B25">
        <v>-5.2999999999999999E-2</v>
      </c>
      <c r="C25">
        <v>0.151</v>
      </c>
      <c r="D25">
        <v>0</v>
      </c>
      <c r="E25">
        <f t="shared" si="0"/>
        <v>0.151</v>
      </c>
      <c r="F25">
        <f t="shared" si="3"/>
        <v>0.44052534641106883</v>
      </c>
      <c r="G25">
        <f t="shared" si="1"/>
        <v>0</v>
      </c>
      <c r="H25">
        <f t="shared" si="2"/>
        <v>0</v>
      </c>
      <c r="K25">
        <v>10.5</v>
      </c>
      <c r="L25">
        <v>-4.3999999999999997E-2</v>
      </c>
      <c r="M25">
        <v>0.187</v>
      </c>
      <c r="N25">
        <v>0.54600000000000004</v>
      </c>
      <c r="O25">
        <v>0</v>
      </c>
    </row>
    <row r="26" spans="1:15" x14ac:dyDescent="0.25">
      <c r="A26">
        <v>10.5</v>
      </c>
      <c r="B26">
        <v>-4.3999999999999997E-2</v>
      </c>
      <c r="C26">
        <v>0.187</v>
      </c>
      <c r="D26">
        <v>0</v>
      </c>
      <c r="E26">
        <f t="shared" si="0"/>
        <v>0.187</v>
      </c>
      <c r="F26">
        <f t="shared" si="3"/>
        <v>0.54555125681370775</v>
      </c>
      <c r="G26">
        <f t="shared" si="1"/>
        <v>0</v>
      </c>
      <c r="H26">
        <f t="shared" si="2"/>
        <v>0</v>
      </c>
      <c r="K26">
        <v>11</v>
      </c>
      <c r="L26">
        <v>-3.5000000000000003E-2</v>
      </c>
      <c r="M26">
        <v>0.13700000000000001</v>
      </c>
      <c r="N26">
        <v>0.39900000000000002</v>
      </c>
      <c r="O26">
        <v>0</v>
      </c>
    </row>
    <row r="27" spans="1:15" x14ac:dyDescent="0.25">
      <c r="A27">
        <v>11</v>
      </c>
      <c r="B27">
        <v>-3.5000000000000003E-2</v>
      </c>
      <c r="C27">
        <v>0.13700000000000001</v>
      </c>
      <c r="D27">
        <v>0</v>
      </c>
      <c r="E27">
        <f t="shared" si="0"/>
        <v>0.13700000000000001</v>
      </c>
      <c r="F27">
        <f t="shared" si="3"/>
        <v>0.39968193681004266</v>
      </c>
      <c r="G27">
        <f t="shared" si="1"/>
        <v>0</v>
      </c>
      <c r="H27">
        <f t="shared" si="2"/>
        <v>0</v>
      </c>
      <c r="K27">
        <v>11.5</v>
      </c>
      <c r="L27">
        <v>-2.5999999999999999E-2</v>
      </c>
      <c r="M27">
        <v>8.7999999999999995E-2</v>
      </c>
      <c r="N27">
        <v>0.25600000000000001</v>
      </c>
      <c r="O27">
        <v>0</v>
      </c>
    </row>
    <row r="28" spans="1:15" x14ac:dyDescent="0.25">
      <c r="A28">
        <v>11.5</v>
      </c>
      <c r="B28">
        <v>-2.5999999999999999E-2</v>
      </c>
      <c r="C28">
        <v>8.7999999999999995E-2</v>
      </c>
      <c r="D28">
        <v>0</v>
      </c>
      <c r="E28">
        <f t="shared" si="0"/>
        <v>8.7999999999999995E-2</v>
      </c>
      <c r="F28">
        <f t="shared" si="3"/>
        <v>0.25673000320645079</v>
      </c>
      <c r="G28">
        <f t="shared" si="1"/>
        <v>0</v>
      </c>
      <c r="H28">
        <f t="shared" si="2"/>
        <v>0</v>
      </c>
      <c r="K28">
        <v>12</v>
      </c>
      <c r="L28">
        <v>-1.7000000000000001E-2</v>
      </c>
      <c r="M28">
        <v>0.11600000000000001</v>
      </c>
      <c r="N28">
        <v>0.33900000000000002</v>
      </c>
      <c r="O28">
        <v>0</v>
      </c>
    </row>
    <row r="29" spans="1:15" x14ac:dyDescent="0.25">
      <c r="A29">
        <v>12</v>
      </c>
      <c r="B29">
        <v>-1.7000000000000001E-2</v>
      </c>
      <c r="C29">
        <v>0.11600000000000001</v>
      </c>
      <c r="D29">
        <v>0</v>
      </c>
      <c r="E29">
        <f t="shared" si="0"/>
        <v>0.11600000000000001</v>
      </c>
      <c r="F29">
        <f t="shared" si="3"/>
        <v>0.33841682240850329</v>
      </c>
      <c r="G29">
        <f t="shared" si="1"/>
        <v>0</v>
      </c>
      <c r="H29">
        <f t="shared" si="2"/>
        <v>0</v>
      </c>
      <c r="K29">
        <v>12.5</v>
      </c>
      <c r="L29">
        <v>-7.0000000000000001E-3</v>
      </c>
      <c r="M29">
        <v>0.113</v>
      </c>
      <c r="N29">
        <v>0.33100000000000002</v>
      </c>
      <c r="O29">
        <v>0</v>
      </c>
    </row>
    <row r="30" spans="1:15" x14ac:dyDescent="0.25">
      <c r="A30">
        <v>12.5</v>
      </c>
      <c r="B30">
        <v>-7.0000000000000001E-3</v>
      </c>
      <c r="C30">
        <v>0.113</v>
      </c>
      <c r="D30">
        <v>0</v>
      </c>
      <c r="E30">
        <f t="shared" si="0"/>
        <v>0.113</v>
      </c>
      <c r="F30">
        <f t="shared" si="3"/>
        <v>0.32966466320828336</v>
      </c>
      <c r="G30">
        <f t="shared" si="1"/>
        <v>0</v>
      </c>
      <c r="H30">
        <f t="shared" si="2"/>
        <v>0</v>
      </c>
      <c r="K30">
        <v>13</v>
      </c>
      <c r="L30">
        <v>2E-3</v>
      </c>
      <c r="M30">
        <v>0.16800000000000001</v>
      </c>
      <c r="N30">
        <v>0.49</v>
      </c>
      <c r="O30">
        <v>0</v>
      </c>
    </row>
    <row r="31" spans="1:15" x14ac:dyDescent="0.25">
      <c r="A31">
        <v>13</v>
      </c>
      <c r="B31">
        <v>2E-3</v>
      </c>
      <c r="C31">
        <v>0.16800000000000001</v>
      </c>
      <c r="D31">
        <f t="shared" ref="D31:D73" si="4">B31</f>
        <v>2E-3</v>
      </c>
      <c r="E31">
        <f t="shared" si="0"/>
        <v>0.16800000000000001</v>
      </c>
      <c r="F31">
        <f t="shared" si="3"/>
        <v>0.49011517589639786</v>
      </c>
      <c r="G31">
        <f t="shared" si="1"/>
        <v>1.7587500000000001E-5</v>
      </c>
      <c r="H31">
        <f t="shared" si="2"/>
        <v>2E-3</v>
      </c>
      <c r="K31">
        <v>13.5</v>
      </c>
      <c r="L31">
        <v>1.0999999999999999E-2</v>
      </c>
      <c r="M31">
        <v>0.33900000000000002</v>
      </c>
      <c r="N31">
        <v>0.98799999999999999</v>
      </c>
      <c r="O31">
        <v>0</v>
      </c>
    </row>
    <row r="32" spans="1:15" x14ac:dyDescent="0.25">
      <c r="A32">
        <v>13.5</v>
      </c>
      <c r="B32">
        <v>1.0999999999999999E-2</v>
      </c>
      <c r="C32">
        <v>0.33900000000000002</v>
      </c>
      <c r="D32">
        <f t="shared" si="4"/>
        <v>1.0999999999999999E-2</v>
      </c>
      <c r="E32">
        <f t="shared" si="0"/>
        <v>0.33900000000000002</v>
      </c>
      <c r="F32">
        <f t="shared" si="3"/>
        <v>0.98893066063096713</v>
      </c>
      <c r="G32">
        <f t="shared" si="1"/>
        <v>9.673125000000001E-5</v>
      </c>
      <c r="H32">
        <f t="shared" si="2"/>
        <v>1.1000000000000001E-2</v>
      </c>
      <c r="K32">
        <v>14</v>
      </c>
      <c r="L32">
        <v>0.02</v>
      </c>
      <c r="M32">
        <v>0.68200000000000005</v>
      </c>
      <c r="N32">
        <v>1.988</v>
      </c>
      <c r="O32">
        <v>0</v>
      </c>
    </row>
    <row r="33" spans="1:15" x14ac:dyDescent="0.25">
      <c r="A33">
        <v>14</v>
      </c>
      <c r="B33">
        <v>0.02</v>
      </c>
      <c r="C33">
        <v>0.68200000000000005</v>
      </c>
      <c r="D33">
        <f t="shared" si="4"/>
        <v>0.02</v>
      </c>
      <c r="E33">
        <f t="shared" si="0"/>
        <v>0.68200000000000005</v>
      </c>
      <c r="F33">
        <f t="shared" si="3"/>
        <v>1.9894272219914921</v>
      </c>
      <c r="G33">
        <f t="shared" si="1"/>
        <v>1.7587500000000003E-4</v>
      </c>
      <c r="H33">
        <f t="shared" si="2"/>
        <v>2.0000000000000004E-2</v>
      </c>
      <c r="K33">
        <v>14.5</v>
      </c>
      <c r="L33">
        <v>2.9000000000000001E-2</v>
      </c>
      <c r="M33">
        <v>1.0529999999999999</v>
      </c>
      <c r="N33">
        <v>3.0720000000000001</v>
      </c>
      <c r="O33">
        <v>0</v>
      </c>
    </row>
    <row r="34" spans="1:15" x14ac:dyDescent="0.25">
      <c r="A34">
        <v>14.5</v>
      </c>
      <c r="B34">
        <v>2.9000000000000001E-2</v>
      </c>
      <c r="C34">
        <v>1.0529999999999999</v>
      </c>
      <c r="D34">
        <f t="shared" si="4"/>
        <v>2.9000000000000001E-2</v>
      </c>
      <c r="E34">
        <f t="shared" si="0"/>
        <v>1.0529999999999999</v>
      </c>
      <c r="F34">
        <f t="shared" si="3"/>
        <v>3.0714952878824624</v>
      </c>
      <c r="G34">
        <f t="shared" si="1"/>
        <v>2.5501875000000002E-4</v>
      </c>
      <c r="H34">
        <f t="shared" si="2"/>
        <v>2.8999999999999998E-2</v>
      </c>
      <c r="K34">
        <v>15</v>
      </c>
      <c r="L34">
        <v>3.7999999999999999E-2</v>
      </c>
      <c r="M34">
        <v>1.4239999999999999</v>
      </c>
      <c r="N34">
        <v>4.1550000000000002</v>
      </c>
      <c r="O34">
        <v>0</v>
      </c>
    </row>
    <row r="35" spans="1:15" x14ac:dyDescent="0.25">
      <c r="A35">
        <v>15</v>
      </c>
      <c r="B35">
        <v>3.7999999999999999E-2</v>
      </c>
      <c r="C35">
        <v>1.4239999999999999</v>
      </c>
      <c r="D35">
        <f t="shared" si="4"/>
        <v>3.7999999999999999E-2</v>
      </c>
      <c r="E35">
        <f t="shared" si="0"/>
        <v>1.4239999999999999</v>
      </c>
      <c r="F35">
        <f t="shared" si="3"/>
        <v>4.1534552423987066</v>
      </c>
      <c r="G35">
        <f t="shared" si="1"/>
        <v>3.341625E-4</v>
      </c>
      <c r="H35">
        <f t="shared" si="2"/>
        <v>3.7999999999999999E-2</v>
      </c>
      <c r="K35">
        <v>15.5</v>
      </c>
      <c r="L35">
        <v>4.8000000000000001E-2</v>
      </c>
      <c r="M35">
        <v>1.6830000000000001</v>
      </c>
      <c r="N35">
        <v>4.9109999999999996</v>
      </c>
      <c r="O35">
        <v>0</v>
      </c>
    </row>
    <row r="36" spans="1:15" x14ac:dyDescent="0.25">
      <c r="A36">
        <v>15.5</v>
      </c>
      <c r="B36">
        <v>4.8000000000000001E-2</v>
      </c>
      <c r="C36">
        <v>1.6830000000000001</v>
      </c>
      <c r="D36">
        <f t="shared" si="4"/>
        <v>4.8000000000000001E-2</v>
      </c>
      <c r="E36">
        <f t="shared" si="0"/>
        <v>1.6830000000000001</v>
      </c>
      <c r="F36">
        <f t="shared" si="3"/>
        <v>4.9086220702760937</v>
      </c>
      <c r="G36">
        <f t="shared" si="1"/>
        <v>4.2210000000000012E-4</v>
      </c>
      <c r="H36">
        <f t="shared" si="2"/>
        <v>4.8000000000000015E-2</v>
      </c>
      <c r="K36">
        <v>16</v>
      </c>
      <c r="L36">
        <v>5.7000000000000002E-2</v>
      </c>
      <c r="M36">
        <v>2.0790000000000002</v>
      </c>
      <c r="N36">
        <v>6.0650000000000004</v>
      </c>
      <c r="O36">
        <v>0</v>
      </c>
    </row>
    <row r="37" spans="1:15" x14ac:dyDescent="0.25">
      <c r="A37">
        <v>16</v>
      </c>
      <c r="B37">
        <v>5.7000000000000002E-2</v>
      </c>
      <c r="C37">
        <v>2.0790000000000002</v>
      </c>
      <c r="D37">
        <f t="shared" si="4"/>
        <v>5.7000000000000002E-2</v>
      </c>
      <c r="E37">
        <f t="shared" si="0"/>
        <v>2.0790000000000002</v>
      </c>
      <c r="F37">
        <f t="shared" si="3"/>
        <v>6.0632934453219915</v>
      </c>
      <c r="G37">
        <f t="shared" si="1"/>
        <v>5.0124375000000011E-4</v>
      </c>
      <c r="H37">
        <f t="shared" si="2"/>
        <v>5.7000000000000016E-2</v>
      </c>
      <c r="K37">
        <v>16.5</v>
      </c>
      <c r="L37">
        <v>6.6000000000000003E-2</v>
      </c>
      <c r="M37">
        <v>2.3889999999999998</v>
      </c>
      <c r="N37">
        <v>6.97</v>
      </c>
      <c r="O37">
        <v>1E-3</v>
      </c>
    </row>
    <row r="38" spans="1:15" x14ac:dyDescent="0.25">
      <c r="A38">
        <v>16.5</v>
      </c>
      <c r="B38">
        <v>6.6000000000000003E-2</v>
      </c>
      <c r="C38">
        <v>2.3889999999999998</v>
      </c>
      <c r="D38">
        <f t="shared" si="4"/>
        <v>6.6000000000000003E-2</v>
      </c>
      <c r="E38">
        <f t="shared" si="0"/>
        <v>2.3889999999999998</v>
      </c>
      <c r="F38">
        <f t="shared" si="3"/>
        <v>6.967053232329202</v>
      </c>
      <c r="G38">
        <f t="shared" si="1"/>
        <v>5.8038750000000009E-4</v>
      </c>
      <c r="H38">
        <f t="shared" si="2"/>
        <v>6.6000000000000003E-2</v>
      </c>
      <c r="K38">
        <v>17</v>
      </c>
      <c r="L38">
        <v>7.4999999999999997E-2</v>
      </c>
      <c r="M38">
        <v>2.7949999999999999</v>
      </c>
      <c r="N38">
        <v>8.1530000000000005</v>
      </c>
      <c r="O38">
        <v>1E-3</v>
      </c>
    </row>
    <row r="39" spans="1:15" x14ac:dyDescent="0.25">
      <c r="A39">
        <v>17</v>
      </c>
      <c r="B39">
        <v>7.4999999999999997E-2</v>
      </c>
      <c r="C39">
        <v>2.7949999999999999</v>
      </c>
      <c r="D39">
        <f t="shared" si="4"/>
        <v>7.4999999999999997E-2</v>
      </c>
      <c r="E39">
        <f t="shared" si="0"/>
        <v>2.7949999999999999</v>
      </c>
      <c r="F39">
        <f t="shared" si="3"/>
        <v>8.1506817350059144</v>
      </c>
      <c r="G39">
        <f t="shared" si="1"/>
        <v>6.5953124999999996E-4</v>
      </c>
      <c r="H39">
        <f t="shared" si="2"/>
        <v>7.4999999999999997E-2</v>
      </c>
      <c r="K39">
        <v>17.5</v>
      </c>
      <c r="L39">
        <v>8.4000000000000005E-2</v>
      </c>
      <c r="M39">
        <v>3.1219999999999999</v>
      </c>
      <c r="N39">
        <v>9.1080000000000005</v>
      </c>
      <c r="O39">
        <v>1E-3</v>
      </c>
    </row>
    <row r="40" spans="1:15" x14ac:dyDescent="0.25">
      <c r="A40">
        <v>17.5</v>
      </c>
      <c r="B40">
        <v>8.4000000000000005E-2</v>
      </c>
      <c r="C40">
        <v>3.1219999999999999</v>
      </c>
      <c r="D40">
        <f t="shared" si="4"/>
        <v>8.4000000000000005E-2</v>
      </c>
      <c r="E40">
        <f t="shared" si="0"/>
        <v>3.1219999999999999</v>
      </c>
      <c r="F40">
        <f t="shared" si="3"/>
        <v>9.1038360666707376</v>
      </c>
      <c r="G40">
        <f t="shared" si="1"/>
        <v>7.3867500000000005E-4</v>
      </c>
      <c r="H40">
        <f t="shared" si="2"/>
        <v>8.4000000000000005E-2</v>
      </c>
      <c r="K40">
        <v>18</v>
      </c>
      <c r="L40">
        <v>9.2999999999999999E-2</v>
      </c>
      <c r="M40">
        <v>3.4940000000000002</v>
      </c>
      <c r="N40">
        <v>10.195</v>
      </c>
      <c r="O40">
        <v>1E-3</v>
      </c>
    </row>
    <row r="41" spans="1:15" x14ac:dyDescent="0.25">
      <c r="A41">
        <v>18</v>
      </c>
      <c r="B41">
        <v>9.2999999999999999E-2</v>
      </c>
      <c r="C41">
        <v>3.4940000000000002</v>
      </c>
      <c r="D41">
        <f t="shared" si="4"/>
        <v>9.2999999999999999E-2</v>
      </c>
      <c r="E41">
        <f t="shared" si="0"/>
        <v>3.4940000000000002</v>
      </c>
      <c r="F41">
        <f t="shared" si="3"/>
        <v>10.188121149568396</v>
      </c>
      <c r="G41">
        <f t="shared" si="1"/>
        <v>8.1781875000000014E-4</v>
      </c>
      <c r="H41">
        <f t="shared" si="2"/>
        <v>9.3000000000000013E-2</v>
      </c>
      <c r="K41">
        <v>18.5</v>
      </c>
      <c r="L41">
        <v>0.10299999999999999</v>
      </c>
      <c r="M41">
        <v>3.83</v>
      </c>
      <c r="N41">
        <v>11.173</v>
      </c>
      <c r="O41">
        <v>1E-3</v>
      </c>
    </row>
    <row r="42" spans="1:15" x14ac:dyDescent="0.25">
      <c r="A42">
        <v>18.5</v>
      </c>
      <c r="B42">
        <v>0.10299999999999999</v>
      </c>
      <c r="C42">
        <v>3.83</v>
      </c>
      <c r="D42">
        <f t="shared" si="4"/>
        <v>0.10299999999999999</v>
      </c>
      <c r="E42">
        <f t="shared" si="0"/>
        <v>3.83</v>
      </c>
      <c r="F42">
        <f t="shared" si="3"/>
        <v>11.167287406989768</v>
      </c>
      <c r="G42">
        <f t="shared" si="1"/>
        <v>9.0575625000000005E-4</v>
      </c>
      <c r="H42">
        <f t="shared" si="2"/>
        <v>0.10300000000000001</v>
      </c>
      <c r="K42">
        <v>19</v>
      </c>
      <c r="L42">
        <v>0.112</v>
      </c>
      <c r="M42">
        <v>4.1559999999999997</v>
      </c>
      <c r="N42">
        <v>12.125999999999999</v>
      </c>
      <c r="O42">
        <v>1E-3</v>
      </c>
    </row>
    <row r="43" spans="1:15" x14ac:dyDescent="0.25">
      <c r="A43">
        <v>19</v>
      </c>
      <c r="B43">
        <v>0.112</v>
      </c>
      <c r="C43">
        <v>4.1559999999999997</v>
      </c>
      <c r="D43">
        <f t="shared" si="4"/>
        <v>0.112</v>
      </c>
      <c r="E43">
        <f t="shared" si="0"/>
        <v>4.1559999999999997</v>
      </c>
      <c r="F43">
        <f t="shared" si="3"/>
        <v>12.117267172248109</v>
      </c>
      <c r="G43">
        <f t="shared" si="1"/>
        <v>9.8490000000000014E-4</v>
      </c>
      <c r="H43">
        <f t="shared" si="2"/>
        <v>0.112</v>
      </c>
      <c r="K43">
        <v>19.5</v>
      </c>
      <c r="L43">
        <v>0.121</v>
      </c>
      <c r="M43">
        <v>4.6139999999999999</v>
      </c>
      <c r="N43">
        <v>13.462</v>
      </c>
      <c r="O43">
        <v>1E-3</v>
      </c>
    </row>
    <row r="44" spans="1:15" x14ac:dyDescent="0.25">
      <c r="A44">
        <v>19.5</v>
      </c>
      <c r="B44">
        <v>0.121</v>
      </c>
      <c r="C44">
        <v>4.6139999999999999</v>
      </c>
      <c r="D44">
        <f t="shared" si="4"/>
        <v>0.121</v>
      </c>
      <c r="E44">
        <f t="shared" si="0"/>
        <v>4.6139999999999999</v>
      </c>
      <c r="F44">
        <f t="shared" si="3"/>
        <v>13.452011297950799</v>
      </c>
      <c r="G44">
        <f t="shared" si="1"/>
        <v>1.06404375E-3</v>
      </c>
      <c r="H44">
        <f t="shared" si="2"/>
        <v>0.121</v>
      </c>
      <c r="K44">
        <v>20</v>
      </c>
      <c r="L44">
        <v>0.13</v>
      </c>
      <c r="M44">
        <v>4.9390000000000001</v>
      </c>
      <c r="N44">
        <v>14.409000000000001</v>
      </c>
      <c r="O44">
        <v>1E-3</v>
      </c>
    </row>
    <row r="45" spans="1:15" x14ac:dyDescent="0.25">
      <c r="A45">
        <v>20</v>
      </c>
      <c r="B45">
        <v>0.13</v>
      </c>
      <c r="C45">
        <v>4.9390000000000001</v>
      </c>
      <c r="D45">
        <f t="shared" si="4"/>
        <v>0.13</v>
      </c>
      <c r="E45">
        <f t="shared" si="0"/>
        <v>4.9390000000000001</v>
      </c>
      <c r="F45">
        <f t="shared" si="3"/>
        <v>14.398903161175365</v>
      </c>
      <c r="G45">
        <f t="shared" si="1"/>
        <v>1.1431875000000001E-3</v>
      </c>
      <c r="H45">
        <f t="shared" si="2"/>
        <v>0.13</v>
      </c>
      <c r="K45">
        <v>20.5</v>
      </c>
      <c r="L45">
        <v>0.13900000000000001</v>
      </c>
      <c r="M45">
        <v>5.2629999999999999</v>
      </c>
      <c r="N45">
        <v>15.355</v>
      </c>
      <c r="O45">
        <v>1E-3</v>
      </c>
    </row>
    <row r="46" spans="1:15" x14ac:dyDescent="0.25">
      <c r="A46">
        <v>20.5</v>
      </c>
      <c r="B46">
        <v>0.13900000000000001</v>
      </c>
      <c r="C46">
        <v>5.2629999999999999</v>
      </c>
      <c r="D46">
        <f t="shared" si="4"/>
        <v>0.13900000000000001</v>
      </c>
      <c r="E46">
        <f t="shared" si="0"/>
        <v>5.2629999999999999</v>
      </c>
      <c r="F46">
        <f t="shared" si="3"/>
        <v>15.342805143868842</v>
      </c>
      <c r="G46">
        <f t="shared" si="1"/>
        <v>1.2223312500000002E-3</v>
      </c>
      <c r="H46">
        <f t="shared" si="2"/>
        <v>0.13900000000000004</v>
      </c>
      <c r="K46">
        <v>21</v>
      </c>
      <c r="L46">
        <v>0.14799999999999999</v>
      </c>
      <c r="M46">
        <v>5.6109999999999998</v>
      </c>
      <c r="N46">
        <v>16.367999999999999</v>
      </c>
      <c r="O46">
        <v>1E-3</v>
      </c>
    </row>
    <row r="47" spans="1:15" x14ac:dyDescent="0.25">
      <c r="A47">
        <v>21</v>
      </c>
      <c r="B47">
        <v>0.14799999999999999</v>
      </c>
      <c r="C47">
        <v>5.6109999999999998</v>
      </c>
      <c r="D47">
        <f t="shared" si="4"/>
        <v>0.14799999999999999</v>
      </c>
      <c r="E47">
        <f t="shared" si="0"/>
        <v>5.6109999999999998</v>
      </c>
      <c r="F47">
        <f t="shared" si="3"/>
        <v>16.356596720142925</v>
      </c>
      <c r="G47">
        <f t="shared" si="1"/>
        <v>1.3014750000000001E-3</v>
      </c>
      <c r="H47">
        <f t="shared" si="2"/>
        <v>0.14799999999999999</v>
      </c>
      <c r="K47">
        <v>21.5</v>
      </c>
      <c r="L47">
        <v>0.158</v>
      </c>
      <c r="M47">
        <v>5.9320000000000004</v>
      </c>
      <c r="N47">
        <v>17.306999999999999</v>
      </c>
      <c r="O47">
        <v>1E-3</v>
      </c>
    </row>
    <row r="48" spans="1:15" x14ac:dyDescent="0.25">
      <c r="A48">
        <v>21.5</v>
      </c>
      <c r="B48">
        <v>0.158</v>
      </c>
      <c r="C48">
        <v>5.9320000000000004</v>
      </c>
      <c r="D48">
        <f t="shared" si="4"/>
        <v>0.158</v>
      </c>
      <c r="E48">
        <f t="shared" si="0"/>
        <v>5.9320000000000004</v>
      </c>
      <c r="F48">
        <f t="shared" si="3"/>
        <v>17.291526164460798</v>
      </c>
      <c r="G48">
        <f t="shared" si="1"/>
        <v>1.3894125000000002E-3</v>
      </c>
      <c r="H48">
        <f t="shared" si="2"/>
        <v>0.158</v>
      </c>
      <c r="K48">
        <v>22</v>
      </c>
      <c r="L48">
        <v>0.16700000000000001</v>
      </c>
      <c r="M48">
        <v>6.3079999999999998</v>
      </c>
      <c r="N48">
        <v>18.402000000000001</v>
      </c>
      <c r="O48">
        <v>1E-3</v>
      </c>
    </row>
    <row r="49" spans="1:15" x14ac:dyDescent="0.25">
      <c r="A49">
        <v>22</v>
      </c>
      <c r="B49">
        <v>0.16700000000000001</v>
      </c>
      <c r="C49">
        <v>6.3079999999999998</v>
      </c>
      <c r="D49">
        <f t="shared" si="4"/>
        <v>0.16700000000000001</v>
      </c>
      <c r="E49">
        <f t="shared" si="0"/>
        <v>6.3079999999999998</v>
      </c>
      <c r="F49">
        <f t="shared" si="3"/>
        <v>18.386780949996798</v>
      </c>
      <c r="G49">
        <f t="shared" si="1"/>
        <v>1.4685562500000001E-3</v>
      </c>
      <c r="H49">
        <f t="shared" si="2"/>
        <v>0.16700000000000001</v>
      </c>
      <c r="K49">
        <v>22.5</v>
      </c>
      <c r="L49">
        <v>0.17599999999999999</v>
      </c>
      <c r="M49">
        <v>6.6059999999999999</v>
      </c>
      <c r="N49">
        <v>19.273</v>
      </c>
      <c r="O49">
        <v>2E-3</v>
      </c>
    </row>
    <row r="50" spans="1:15" x14ac:dyDescent="0.25">
      <c r="A50">
        <v>22.5</v>
      </c>
      <c r="B50">
        <v>0.17599999999999999</v>
      </c>
      <c r="C50">
        <v>6.6059999999999999</v>
      </c>
      <c r="D50">
        <f t="shared" si="4"/>
        <v>0.17599999999999999</v>
      </c>
      <c r="E50">
        <f t="shared" si="0"/>
        <v>6.6059999999999999</v>
      </c>
      <c r="F50">
        <f t="shared" si="3"/>
        <v>19.254608111719943</v>
      </c>
      <c r="G50">
        <f t="shared" si="1"/>
        <v>1.5477000000000002E-3</v>
      </c>
      <c r="H50">
        <f t="shared" si="2"/>
        <v>0.17600000000000002</v>
      </c>
      <c r="K50">
        <v>23</v>
      </c>
      <c r="L50">
        <v>0.185</v>
      </c>
      <c r="M50">
        <v>7.01</v>
      </c>
      <c r="N50">
        <v>20.45</v>
      </c>
      <c r="O50">
        <v>2E-3</v>
      </c>
    </row>
    <row r="51" spans="1:15" x14ac:dyDescent="0.25">
      <c r="A51">
        <v>23</v>
      </c>
      <c r="B51">
        <v>0.185</v>
      </c>
      <c r="C51">
        <v>7.01</v>
      </c>
      <c r="D51">
        <f t="shared" si="4"/>
        <v>0.185</v>
      </c>
      <c r="E51">
        <f t="shared" si="0"/>
        <v>7.01</v>
      </c>
      <c r="F51">
        <f t="shared" si="3"/>
        <v>20.431323150880878</v>
      </c>
      <c r="G51">
        <f t="shared" si="1"/>
        <v>1.6268437499999998E-3</v>
      </c>
      <c r="H51">
        <f t="shared" si="2"/>
        <v>0.185</v>
      </c>
      <c r="K51">
        <v>23.5</v>
      </c>
      <c r="L51">
        <v>0.19400000000000001</v>
      </c>
      <c r="M51">
        <v>7.35</v>
      </c>
      <c r="N51">
        <v>21.442</v>
      </c>
      <c r="O51">
        <v>2E-3</v>
      </c>
    </row>
    <row r="52" spans="1:15" x14ac:dyDescent="0.25">
      <c r="A52">
        <v>23.5</v>
      </c>
      <c r="B52">
        <v>0.19400000000000001</v>
      </c>
      <c r="C52">
        <v>7.35</v>
      </c>
      <c r="D52">
        <f t="shared" si="4"/>
        <v>0.19400000000000001</v>
      </c>
      <c r="E52">
        <f t="shared" si="0"/>
        <v>7.35</v>
      </c>
      <c r="F52">
        <f t="shared" si="3"/>
        <v>21.421428947528298</v>
      </c>
      <c r="G52">
        <f t="shared" si="1"/>
        <v>1.7059875000000006E-3</v>
      </c>
      <c r="H52">
        <f t="shared" si="2"/>
        <v>0.19400000000000006</v>
      </c>
      <c r="K52">
        <v>24</v>
      </c>
      <c r="L52">
        <v>0.20300000000000001</v>
      </c>
      <c r="M52">
        <v>7.6769999999999996</v>
      </c>
      <c r="N52">
        <v>22.398</v>
      </c>
      <c r="O52">
        <v>2E-3</v>
      </c>
    </row>
    <row r="53" spans="1:15" x14ac:dyDescent="0.25">
      <c r="A53">
        <v>24</v>
      </c>
      <c r="B53">
        <v>0.20300000000000001</v>
      </c>
      <c r="C53">
        <v>7.6769999999999996</v>
      </c>
      <c r="D53">
        <f t="shared" si="4"/>
        <v>0.20300000000000001</v>
      </c>
      <c r="E53">
        <f t="shared" si="0"/>
        <v>7.6769999999999996</v>
      </c>
      <c r="F53">
        <f t="shared" si="3"/>
        <v>22.373582328616248</v>
      </c>
      <c r="G53">
        <f t="shared" si="1"/>
        <v>1.7851312500000002E-3</v>
      </c>
      <c r="H53">
        <f t="shared" si="2"/>
        <v>0.20300000000000001</v>
      </c>
      <c r="K53">
        <v>24.5</v>
      </c>
      <c r="L53">
        <v>0.21299999999999999</v>
      </c>
      <c r="M53">
        <v>8.0289999999999999</v>
      </c>
      <c r="N53">
        <v>23.422000000000001</v>
      </c>
      <c r="O53">
        <v>2E-3</v>
      </c>
    </row>
    <row r="54" spans="1:15" x14ac:dyDescent="0.25">
      <c r="A54">
        <v>24.5</v>
      </c>
      <c r="B54">
        <v>0.21299999999999999</v>
      </c>
      <c r="C54">
        <v>8.0289999999999999</v>
      </c>
      <c r="D54">
        <f t="shared" si="4"/>
        <v>0.21299999999999999</v>
      </c>
      <c r="E54">
        <f t="shared" si="0"/>
        <v>8.0289999999999999</v>
      </c>
      <c r="F54">
        <f t="shared" si="3"/>
        <v>23.398431106076966</v>
      </c>
      <c r="G54">
        <f t="shared" si="1"/>
        <v>1.8730687500000001E-3</v>
      </c>
      <c r="H54">
        <f t="shared" si="2"/>
        <v>0.21300000000000002</v>
      </c>
      <c r="K54">
        <v>25</v>
      </c>
      <c r="L54">
        <v>0.222</v>
      </c>
      <c r="M54">
        <v>8.4629999999999992</v>
      </c>
      <c r="N54">
        <v>24.690999999999999</v>
      </c>
      <c r="O54">
        <v>2E-3</v>
      </c>
    </row>
    <row r="55" spans="1:15" s="3" customFormat="1" x14ac:dyDescent="0.25">
      <c r="A55">
        <v>25</v>
      </c>
      <c r="B55">
        <v>0.222</v>
      </c>
      <c r="C55">
        <v>8.4629999999999992</v>
      </c>
      <c r="D55">
        <f t="shared" si="4"/>
        <v>0.222</v>
      </c>
      <c r="E55" s="3">
        <f t="shared" si="0"/>
        <v>8.4629999999999992</v>
      </c>
      <c r="F55" s="3">
        <f t="shared" si="3"/>
        <v>24.662270945853372</v>
      </c>
      <c r="G55" s="3">
        <f t="shared" si="1"/>
        <v>1.9522125000000004E-3</v>
      </c>
      <c r="H55">
        <f t="shared" si="2"/>
        <v>0.22200000000000003</v>
      </c>
      <c r="K55" s="3">
        <v>25.5</v>
      </c>
      <c r="L55" s="3">
        <v>0.23100000000000001</v>
      </c>
      <c r="M55" s="3">
        <v>8.7010000000000005</v>
      </c>
      <c r="N55" s="3">
        <v>25.385000000000002</v>
      </c>
      <c r="O55" s="3">
        <v>2E-3</v>
      </c>
    </row>
    <row r="56" spans="1:15" x14ac:dyDescent="0.25">
      <c r="A56" s="3">
        <v>25.5</v>
      </c>
      <c r="B56" s="3">
        <v>0.23100000000000001</v>
      </c>
      <c r="C56" s="3">
        <v>8.7010000000000005</v>
      </c>
      <c r="D56">
        <f t="shared" si="4"/>
        <v>0.23100000000000001</v>
      </c>
      <c r="E56">
        <f t="shared" si="0"/>
        <v>8.7010000000000005</v>
      </c>
      <c r="F56">
        <f t="shared" si="3"/>
        <v>25.354882329260505</v>
      </c>
      <c r="G56">
        <f t="shared" si="1"/>
        <v>2.0313562500000005E-3</v>
      </c>
      <c r="H56">
        <f t="shared" si="2"/>
        <v>0.23100000000000004</v>
      </c>
      <c r="K56">
        <v>26</v>
      </c>
      <c r="L56">
        <v>0.24</v>
      </c>
      <c r="M56">
        <v>9.0660000000000007</v>
      </c>
      <c r="N56">
        <v>26.449000000000002</v>
      </c>
      <c r="O56">
        <v>2E-3</v>
      </c>
    </row>
    <row r="57" spans="1:15" x14ac:dyDescent="0.25">
      <c r="A57">
        <v>26</v>
      </c>
      <c r="B57">
        <v>0.24</v>
      </c>
      <c r="C57">
        <v>9.0660000000000007</v>
      </c>
      <c r="D57">
        <f t="shared" si="4"/>
        <v>0.24</v>
      </c>
      <c r="E57">
        <f t="shared" si="0"/>
        <v>9.0660000000000007</v>
      </c>
      <c r="F57">
        <f t="shared" si="3"/>
        <v>26.417524314166823</v>
      </c>
      <c r="G57">
        <f t="shared" si="1"/>
        <v>2.1105E-3</v>
      </c>
      <c r="H57">
        <f t="shared" si="2"/>
        <v>0.24</v>
      </c>
      <c r="K57">
        <v>26.5</v>
      </c>
      <c r="L57">
        <v>0.249</v>
      </c>
      <c r="M57">
        <v>9.4190000000000005</v>
      </c>
      <c r="N57">
        <v>27.48</v>
      </c>
      <c r="O57">
        <v>2E-3</v>
      </c>
    </row>
    <row r="58" spans="1:15" x14ac:dyDescent="0.25">
      <c r="A58">
        <v>26.5</v>
      </c>
      <c r="B58">
        <v>0.249</v>
      </c>
      <c r="C58">
        <v>9.4190000000000005</v>
      </c>
      <c r="D58">
        <f t="shared" si="4"/>
        <v>0.249</v>
      </c>
      <c r="E58">
        <f t="shared" si="0"/>
        <v>9.4190000000000005</v>
      </c>
      <c r="F58">
        <f t="shared" si="3"/>
        <v>27.445138827844467</v>
      </c>
      <c r="G58">
        <f t="shared" si="1"/>
        <v>2.1896437500000003E-3</v>
      </c>
      <c r="H58">
        <f t="shared" si="2"/>
        <v>0.24900000000000003</v>
      </c>
      <c r="K58">
        <v>27</v>
      </c>
      <c r="L58">
        <v>0.25800000000000001</v>
      </c>
      <c r="M58">
        <v>9.7799999999999994</v>
      </c>
      <c r="N58">
        <v>28.530999999999999</v>
      </c>
      <c r="O58">
        <v>2E-3</v>
      </c>
    </row>
    <row r="59" spans="1:15" x14ac:dyDescent="0.25">
      <c r="A59">
        <v>27</v>
      </c>
      <c r="B59">
        <v>0.25800000000000001</v>
      </c>
      <c r="C59">
        <v>9.7799999999999994</v>
      </c>
      <c r="D59">
        <f t="shared" si="4"/>
        <v>0.25800000000000001</v>
      </c>
      <c r="E59">
        <f t="shared" si="0"/>
        <v>9.7799999999999994</v>
      </c>
      <c r="F59">
        <f t="shared" si="3"/>
        <v>28.496005595352617</v>
      </c>
      <c r="G59">
        <f t="shared" si="1"/>
        <v>2.2687875000000001E-3</v>
      </c>
      <c r="H59">
        <f t="shared" si="2"/>
        <v>0.25800000000000001</v>
      </c>
      <c r="K59">
        <v>27.5</v>
      </c>
      <c r="L59">
        <v>0.26800000000000002</v>
      </c>
      <c r="M59">
        <v>10.021000000000001</v>
      </c>
      <c r="N59">
        <v>29.234000000000002</v>
      </c>
      <c r="O59">
        <v>2E-3</v>
      </c>
    </row>
    <row r="60" spans="1:15" x14ac:dyDescent="0.25">
      <c r="A60">
        <v>27.5</v>
      </c>
      <c r="B60">
        <v>0.26800000000000002</v>
      </c>
      <c r="C60">
        <v>10.021000000000001</v>
      </c>
      <c r="D60">
        <f t="shared" si="4"/>
        <v>0.26800000000000002</v>
      </c>
      <c r="E60">
        <f t="shared" si="0"/>
        <v>10.021000000000001</v>
      </c>
      <c r="F60">
        <f t="shared" si="3"/>
        <v>29.197070531701208</v>
      </c>
      <c r="G60">
        <f t="shared" si="1"/>
        <v>2.3567250000000005E-3</v>
      </c>
      <c r="H60">
        <f t="shared" si="2"/>
        <v>0.26800000000000007</v>
      </c>
      <c r="K60">
        <v>28</v>
      </c>
      <c r="L60">
        <v>0.27700000000000002</v>
      </c>
      <c r="M60">
        <v>10.452999999999999</v>
      </c>
      <c r="N60">
        <v>30.497</v>
      </c>
      <c r="O60">
        <v>2E-3</v>
      </c>
    </row>
    <row r="61" spans="1:15" x14ac:dyDescent="0.25">
      <c r="A61">
        <v>28</v>
      </c>
      <c r="B61">
        <v>0.27700000000000002</v>
      </c>
      <c r="C61">
        <v>10.452999999999999</v>
      </c>
      <c r="D61">
        <f t="shared" si="4"/>
        <v>0.27700000000000002</v>
      </c>
      <c r="E61">
        <f t="shared" si="0"/>
        <v>10.452999999999999</v>
      </c>
      <c r="F61">
        <f t="shared" si="3"/>
        <v>30.45469268101294</v>
      </c>
      <c r="G61">
        <f t="shared" si="1"/>
        <v>2.4358687500000004E-3</v>
      </c>
      <c r="H61">
        <f t="shared" si="2"/>
        <v>0.27700000000000002</v>
      </c>
      <c r="K61">
        <v>28.5</v>
      </c>
      <c r="L61">
        <v>0.28599999999999998</v>
      </c>
      <c r="M61">
        <v>10.848000000000001</v>
      </c>
      <c r="N61">
        <v>31.649000000000001</v>
      </c>
      <c r="O61">
        <v>3.0000000000000001E-3</v>
      </c>
    </row>
    <row r="62" spans="1:15" x14ac:dyDescent="0.25">
      <c r="A62">
        <v>28.5</v>
      </c>
      <c r="B62">
        <v>0.28599999999999998</v>
      </c>
      <c r="C62">
        <v>10.848000000000001</v>
      </c>
      <c r="D62">
        <f t="shared" si="4"/>
        <v>0.28599999999999998</v>
      </c>
      <c r="E62">
        <f t="shared" si="0"/>
        <v>10.848000000000001</v>
      </c>
      <c r="F62">
        <f t="shared" si="3"/>
        <v>31.604452070358509</v>
      </c>
      <c r="G62">
        <f t="shared" si="1"/>
        <v>2.5150125000000002E-3</v>
      </c>
      <c r="H62">
        <f t="shared" si="2"/>
        <v>0.28600000000000003</v>
      </c>
      <c r="K62">
        <v>29</v>
      </c>
      <c r="L62">
        <v>0.29499999999999998</v>
      </c>
      <c r="M62">
        <v>11.125</v>
      </c>
      <c r="N62">
        <v>32.456000000000003</v>
      </c>
      <c r="O62">
        <v>3.0000000000000001E-3</v>
      </c>
    </row>
    <row r="63" spans="1:15" x14ac:dyDescent="0.25">
      <c r="A63">
        <v>29</v>
      </c>
      <c r="B63">
        <v>0.29499999999999998</v>
      </c>
      <c r="C63">
        <v>11.125</v>
      </c>
      <c r="D63">
        <f t="shared" si="4"/>
        <v>0.29499999999999998</v>
      </c>
      <c r="E63">
        <f t="shared" si="0"/>
        <v>11.125</v>
      </c>
      <c r="F63">
        <f t="shared" si="3"/>
        <v>32.410384997120417</v>
      </c>
      <c r="G63">
        <f t="shared" si="1"/>
        <v>2.5941562500000005E-3</v>
      </c>
      <c r="H63">
        <f t="shared" si="2"/>
        <v>0.29500000000000004</v>
      </c>
      <c r="K63">
        <v>29.5</v>
      </c>
      <c r="L63">
        <v>0.30399999999999999</v>
      </c>
      <c r="M63">
        <v>11.526999999999999</v>
      </c>
      <c r="N63">
        <v>33.630000000000003</v>
      </c>
      <c r="O63">
        <v>3.0000000000000001E-3</v>
      </c>
    </row>
    <row r="64" spans="1:15" x14ac:dyDescent="0.25">
      <c r="A64">
        <v>29.5</v>
      </c>
      <c r="B64">
        <v>0.30399999999999999</v>
      </c>
      <c r="C64">
        <v>11.526999999999999</v>
      </c>
      <c r="D64">
        <f t="shared" si="4"/>
        <v>0.30399999999999999</v>
      </c>
      <c r="E64">
        <f t="shared" si="0"/>
        <v>11.526999999999999</v>
      </c>
      <c r="F64">
        <f t="shared" si="3"/>
        <v>33.580434308065357</v>
      </c>
      <c r="G64">
        <f t="shared" si="1"/>
        <v>2.6733E-3</v>
      </c>
      <c r="H64">
        <f t="shared" si="2"/>
        <v>0.30399999999999999</v>
      </c>
      <c r="K64">
        <v>30</v>
      </c>
      <c r="L64">
        <v>0.313</v>
      </c>
      <c r="M64">
        <v>11.866</v>
      </c>
      <c r="N64">
        <v>34.618000000000002</v>
      </c>
      <c r="O64">
        <v>3.0000000000000001E-3</v>
      </c>
    </row>
    <row r="65" spans="1:15" x14ac:dyDescent="0.25">
      <c r="A65">
        <v>30</v>
      </c>
      <c r="B65">
        <v>0.313</v>
      </c>
      <c r="C65">
        <v>11.866</v>
      </c>
      <c r="D65">
        <f t="shared" si="4"/>
        <v>0.313</v>
      </c>
      <c r="E65">
        <f t="shared" si="0"/>
        <v>11.866</v>
      </c>
      <c r="F65">
        <f t="shared" si="3"/>
        <v>34.566902812068754</v>
      </c>
      <c r="G65">
        <f t="shared" si="1"/>
        <v>2.7524437500000003E-3</v>
      </c>
      <c r="H65">
        <f t="shared" si="2"/>
        <v>0.31300000000000006</v>
      </c>
      <c r="K65">
        <v>30.5</v>
      </c>
      <c r="L65">
        <v>0.32300000000000001</v>
      </c>
      <c r="M65">
        <v>12.129</v>
      </c>
      <c r="N65">
        <v>35.386000000000003</v>
      </c>
      <c r="O65">
        <v>3.0000000000000001E-3</v>
      </c>
    </row>
    <row r="66" spans="1:15" x14ac:dyDescent="0.25">
      <c r="A66">
        <v>30.5</v>
      </c>
      <c r="B66">
        <v>0.32300000000000001</v>
      </c>
      <c r="C66">
        <v>12.129</v>
      </c>
      <c r="D66">
        <f t="shared" si="4"/>
        <v>0.32300000000000001</v>
      </c>
      <c r="E66">
        <f t="shared" si="0"/>
        <v>12.129</v>
      </c>
      <c r="F66">
        <f t="shared" si="3"/>
        <v>35.331818889623534</v>
      </c>
      <c r="G66">
        <f t="shared" si="1"/>
        <v>2.8403812500000002E-3</v>
      </c>
      <c r="H66">
        <f t="shared" si="2"/>
        <v>0.32300000000000001</v>
      </c>
      <c r="K66">
        <v>31</v>
      </c>
      <c r="L66">
        <v>0.33200000000000002</v>
      </c>
      <c r="M66">
        <v>12.555999999999999</v>
      </c>
      <c r="N66">
        <v>36.630000000000003</v>
      </c>
      <c r="O66">
        <v>3.0000000000000001E-3</v>
      </c>
    </row>
    <row r="67" spans="1:15" x14ac:dyDescent="0.25">
      <c r="A67">
        <v>31</v>
      </c>
      <c r="B67">
        <v>0.33200000000000002</v>
      </c>
      <c r="C67">
        <v>12.555999999999999</v>
      </c>
      <c r="D67">
        <f t="shared" si="4"/>
        <v>0.33200000000000002</v>
      </c>
      <c r="E67">
        <f t="shared" si="0"/>
        <v>12.555999999999999</v>
      </c>
      <c r="F67">
        <f t="shared" si="3"/>
        <v>36.574548404334287</v>
      </c>
      <c r="G67">
        <f t="shared" si="1"/>
        <v>2.9195250000000001E-3</v>
      </c>
      <c r="H67">
        <f t="shared" si="2"/>
        <v>0.33200000000000002</v>
      </c>
      <c r="K67">
        <v>31.5</v>
      </c>
      <c r="L67">
        <v>0.34100000000000003</v>
      </c>
      <c r="M67">
        <v>12.932</v>
      </c>
      <c r="N67">
        <v>37.728000000000002</v>
      </c>
      <c r="O67">
        <v>3.0000000000000001E-3</v>
      </c>
    </row>
    <row r="68" spans="1:15" x14ac:dyDescent="0.25">
      <c r="A68">
        <v>31.5</v>
      </c>
      <c r="B68">
        <v>0.34100000000000003</v>
      </c>
      <c r="C68">
        <v>12.932</v>
      </c>
      <c r="D68">
        <f t="shared" si="4"/>
        <v>0.34100000000000003</v>
      </c>
      <c r="E68">
        <f t="shared" si="0"/>
        <v>12.932</v>
      </c>
      <c r="F68">
        <f t="shared" si="3"/>
        <v>37.668670406482121</v>
      </c>
      <c r="G68">
        <f t="shared" si="1"/>
        <v>2.9986687500000008E-3</v>
      </c>
      <c r="H68">
        <f t="shared" si="2"/>
        <v>0.34100000000000008</v>
      </c>
      <c r="K68">
        <v>32</v>
      </c>
      <c r="L68">
        <v>0.35</v>
      </c>
      <c r="M68">
        <v>13.276</v>
      </c>
      <c r="N68">
        <v>38.729999999999997</v>
      </c>
      <c r="O68">
        <v>3.0000000000000001E-3</v>
      </c>
    </row>
    <row r="69" spans="1:15" x14ac:dyDescent="0.25">
      <c r="A69">
        <v>32</v>
      </c>
      <c r="B69">
        <v>0.35</v>
      </c>
      <c r="C69">
        <v>13.276</v>
      </c>
      <c r="D69">
        <f t="shared" si="4"/>
        <v>0.35</v>
      </c>
      <c r="E69">
        <f t="shared" si="0"/>
        <v>13.276</v>
      </c>
      <c r="F69">
        <f t="shared" si="3"/>
        <v>38.669542376581241</v>
      </c>
      <c r="G69">
        <f t="shared" si="1"/>
        <v>3.0778124999999994E-3</v>
      </c>
      <c r="H69">
        <f t="shared" si="2"/>
        <v>0.34999999999999992</v>
      </c>
      <c r="K69">
        <v>32.5</v>
      </c>
      <c r="L69">
        <v>0.35899999999999999</v>
      </c>
      <c r="M69">
        <v>13.651999999999999</v>
      </c>
      <c r="N69">
        <v>39.826999999999998</v>
      </c>
      <c r="O69">
        <v>3.0000000000000001E-3</v>
      </c>
    </row>
    <row r="70" spans="1:15" x14ac:dyDescent="0.25">
      <c r="A70">
        <v>32.5</v>
      </c>
      <c r="B70">
        <v>0.35899999999999999</v>
      </c>
      <c r="C70">
        <v>13.651999999999999</v>
      </c>
      <c r="D70">
        <f t="shared" si="4"/>
        <v>0.35899999999999999</v>
      </c>
      <c r="E70">
        <f t="shared" si="0"/>
        <v>13.651999999999999</v>
      </c>
      <c r="F70">
        <f t="shared" si="3"/>
        <v>39.763584395196737</v>
      </c>
      <c r="G70">
        <f t="shared" si="1"/>
        <v>3.1569562500000006E-3</v>
      </c>
      <c r="H70">
        <f t="shared" si="2"/>
        <v>0.35900000000000004</v>
      </c>
      <c r="K70">
        <v>33</v>
      </c>
      <c r="L70">
        <v>0.36799999999999999</v>
      </c>
      <c r="M70">
        <v>13.917</v>
      </c>
      <c r="N70">
        <v>40.601999999999997</v>
      </c>
      <c r="O70">
        <v>3.0000000000000001E-3</v>
      </c>
    </row>
    <row r="71" spans="1:15" x14ac:dyDescent="0.25">
      <c r="A71">
        <v>33</v>
      </c>
      <c r="B71">
        <v>0.36799999999999999</v>
      </c>
      <c r="C71">
        <v>13.917</v>
      </c>
      <c r="D71">
        <f t="shared" si="4"/>
        <v>0.36799999999999999</v>
      </c>
      <c r="E71">
        <f t="shared" si="0"/>
        <v>13.917</v>
      </c>
      <c r="F71">
        <f t="shared" si="3"/>
        <v>40.534292304603248</v>
      </c>
      <c r="G71">
        <f t="shared" si="1"/>
        <v>3.2361000000000004E-3</v>
      </c>
      <c r="H71">
        <f t="shared" si="2"/>
        <v>0.36800000000000005</v>
      </c>
      <c r="K71">
        <v>33.5</v>
      </c>
      <c r="L71">
        <v>0.378</v>
      </c>
      <c r="M71">
        <v>14.273999999999999</v>
      </c>
      <c r="N71">
        <v>41.642000000000003</v>
      </c>
      <c r="O71">
        <v>3.0000000000000001E-3</v>
      </c>
    </row>
    <row r="72" spans="1:15" x14ac:dyDescent="0.25">
      <c r="A72">
        <v>33.5</v>
      </c>
      <c r="B72">
        <v>0.378</v>
      </c>
      <c r="C72">
        <v>14.273999999999999</v>
      </c>
      <c r="D72">
        <f t="shared" si="4"/>
        <v>0.378</v>
      </c>
      <c r="E72">
        <f t="shared" ref="E72:E135" si="5">ABS(C72)</f>
        <v>14.273999999999999</v>
      </c>
      <c r="F72">
        <f t="shared" si="3"/>
        <v>41.572804870226513</v>
      </c>
      <c r="G72">
        <f t="shared" ref="G72:G135" si="6">6*D72*$C$3/$E$3^2</f>
        <v>3.3240374999999999E-3</v>
      </c>
      <c r="H72">
        <f t="shared" ref="H72:H135" si="7">(G72*$E$3^2)/(6*$C$3)</f>
        <v>0.378</v>
      </c>
      <c r="K72">
        <v>34</v>
      </c>
      <c r="L72">
        <v>0.38700000000000001</v>
      </c>
      <c r="M72">
        <v>14.673</v>
      </c>
      <c r="N72">
        <v>42.808</v>
      </c>
      <c r="O72">
        <v>3.0000000000000001E-3</v>
      </c>
    </row>
    <row r="73" spans="1:15" x14ac:dyDescent="0.25">
      <c r="A73">
        <v>34</v>
      </c>
      <c r="B73">
        <v>0.38700000000000001</v>
      </c>
      <c r="C73">
        <v>14.673</v>
      </c>
      <c r="D73">
        <f t="shared" si="4"/>
        <v>0.38700000000000001</v>
      </c>
      <c r="E73">
        <f t="shared" si="5"/>
        <v>14.673</v>
      </c>
      <c r="F73">
        <f t="shared" ref="F73:F136" si="8">(3*E73*$E$3/(2*$B$3*$C$3^2))*(1+6*(D73/$E$3)^2-4*($C$3/$E$3)*(D73/$E$3))</f>
        <v>42.733732840951845</v>
      </c>
      <c r="G73">
        <f t="shared" si="6"/>
        <v>3.4031812500000002E-3</v>
      </c>
      <c r="H73">
        <f t="shared" si="7"/>
        <v>0.38700000000000001</v>
      </c>
      <c r="K73">
        <v>34.5</v>
      </c>
      <c r="L73">
        <v>0.39600000000000002</v>
      </c>
      <c r="M73">
        <v>15.032</v>
      </c>
      <c r="N73">
        <v>43.854999999999997</v>
      </c>
      <c r="O73">
        <v>3.0000000000000001E-3</v>
      </c>
    </row>
    <row r="74" spans="1:15" x14ac:dyDescent="0.25">
      <c r="A74">
        <v>34.5</v>
      </c>
      <c r="B74">
        <v>0.39600000000000002</v>
      </c>
      <c r="C74">
        <v>15.032</v>
      </c>
      <c r="D74">
        <f t="shared" ref="D74:D137" si="9">B74</f>
        <v>0.39600000000000002</v>
      </c>
      <c r="E74">
        <f t="shared" si="5"/>
        <v>15.032</v>
      </c>
      <c r="F74">
        <f t="shared" si="8"/>
        <v>43.778131631317137</v>
      </c>
      <c r="G74">
        <f t="shared" si="6"/>
        <v>3.4823250000000005E-3</v>
      </c>
      <c r="H74">
        <f t="shared" si="7"/>
        <v>0.39600000000000007</v>
      </c>
      <c r="K74">
        <v>35</v>
      </c>
      <c r="L74">
        <v>0.40500000000000003</v>
      </c>
      <c r="M74">
        <v>15.308</v>
      </c>
      <c r="N74">
        <v>44.66</v>
      </c>
      <c r="O74">
        <v>4.0000000000000001E-3</v>
      </c>
    </row>
    <row r="75" spans="1:15" x14ac:dyDescent="0.25">
      <c r="A75">
        <v>35</v>
      </c>
      <c r="B75">
        <v>0.40500000000000003</v>
      </c>
      <c r="C75">
        <v>15.308</v>
      </c>
      <c r="D75">
        <f t="shared" si="9"/>
        <v>0.40500000000000003</v>
      </c>
      <c r="E75">
        <f t="shared" si="5"/>
        <v>15.308</v>
      </c>
      <c r="F75">
        <f t="shared" si="8"/>
        <v>44.580785444658432</v>
      </c>
      <c r="G75">
        <f t="shared" si="6"/>
        <v>3.5614687500000004E-3</v>
      </c>
      <c r="H75">
        <f t="shared" si="7"/>
        <v>0.40500000000000003</v>
      </c>
      <c r="K75">
        <v>35.5</v>
      </c>
      <c r="L75">
        <v>0.41399999999999998</v>
      </c>
      <c r="M75">
        <v>15.672000000000001</v>
      </c>
      <c r="N75">
        <v>45.722000000000001</v>
      </c>
      <c r="O75">
        <v>4.0000000000000001E-3</v>
      </c>
    </row>
    <row r="76" spans="1:15" x14ac:dyDescent="0.25">
      <c r="A76">
        <v>35.5</v>
      </c>
      <c r="B76">
        <v>0.41399999999999998</v>
      </c>
      <c r="C76">
        <v>15.672000000000001</v>
      </c>
      <c r="D76">
        <f t="shared" si="9"/>
        <v>0.41399999999999998</v>
      </c>
      <c r="E76">
        <f t="shared" si="5"/>
        <v>15.672000000000001</v>
      </c>
      <c r="F76">
        <f t="shared" si="8"/>
        <v>45.639697353796826</v>
      </c>
      <c r="G76">
        <f t="shared" si="6"/>
        <v>3.6406124999999998E-3</v>
      </c>
      <c r="H76">
        <f t="shared" si="7"/>
        <v>0.41399999999999998</v>
      </c>
      <c r="K76">
        <v>36</v>
      </c>
      <c r="L76">
        <v>0.42299999999999999</v>
      </c>
      <c r="M76">
        <v>16.068999999999999</v>
      </c>
      <c r="N76">
        <v>46.88</v>
      </c>
      <c r="O76">
        <v>4.0000000000000001E-3</v>
      </c>
    </row>
    <row r="77" spans="1:15" x14ac:dyDescent="0.25">
      <c r="A77">
        <v>36</v>
      </c>
      <c r="B77">
        <v>0.42299999999999999</v>
      </c>
      <c r="C77">
        <v>16.068999999999999</v>
      </c>
      <c r="D77">
        <f t="shared" si="9"/>
        <v>0.42299999999999999</v>
      </c>
      <c r="E77">
        <f t="shared" si="5"/>
        <v>16.068999999999999</v>
      </c>
      <c r="F77">
        <f t="shared" si="8"/>
        <v>46.794683935850607</v>
      </c>
      <c r="G77">
        <f t="shared" si="6"/>
        <v>3.7197562499999997E-3</v>
      </c>
      <c r="H77">
        <f t="shared" si="7"/>
        <v>0.42299999999999999</v>
      </c>
      <c r="K77">
        <v>36.5</v>
      </c>
      <c r="L77">
        <v>0.433</v>
      </c>
      <c r="M77">
        <v>16.431000000000001</v>
      </c>
      <c r="N77">
        <v>47.935000000000002</v>
      </c>
      <c r="O77">
        <v>4.0000000000000001E-3</v>
      </c>
    </row>
    <row r="78" spans="1:15" x14ac:dyDescent="0.25">
      <c r="A78">
        <v>36.5</v>
      </c>
      <c r="B78">
        <v>0.433</v>
      </c>
      <c r="C78">
        <v>16.431000000000001</v>
      </c>
      <c r="D78">
        <f t="shared" si="9"/>
        <v>0.433</v>
      </c>
      <c r="E78">
        <f t="shared" si="5"/>
        <v>16.431000000000001</v>
      </c>
      <c r="F78">
        <f t="shared" si="8"/>
        <v>47.847596002155896</v>
      </c>
      <c r="G78">
        <f t="shared" si="6"/>
        <v>3.8076937500000001E-3</v>
      </c>
      <c r="H78">
        <f t="shared" si="7"/>
        <v>0.433</v>
      </c>
      <c r="K78">
        <v>37</v>
      </c>
      <c r="L78">
        <v>0.442</v>
      </c>
      <c r="M78">
        <v>16.687000000000001</v>
      </c>
      <c r="N78">
        <v>48.682000000000002</v>
      </c>
      <c r="O78">
        <v>4.0000000000000001E-3</v>
      </c>
    </row>
    <row r="79" spans="1:15" x14ac:dyDescent="0.25">
      <c r="A79">
        <v>37</v>
      </c>
      <c r="B79">
        <v>0.442</v>
      </c>
      <c r="C79">
        <v>16.687000000000001</v>
      </c>
      <c r="D79">
        <f t="shared" si="9"/>
        <v>0.442</v>
      </c>
      <c r="E79">
        <f t="shared" si="5"/>
        <v>16.687000000000001</v>
      </c>
      <c r="F79">
        <f t="shared" si="8"/>
        <v>48.591945212640638</v>
      </c>
      <c r="G79">
        <f t="shared" si="6"/>
        <v>3.8868375000000004E-3</v>
      </c>
      <c r="H79">
        <f t="shared" si="7"/>
        <v>0.44200000000000006</v>
      </c>
      <c r="K79">
        <v>37.5</v>
      </c>
      <c r="L79">
        <v>0.45100000000000001</v>
      </c>
      <c r="M79">
        <v>17.041</v>
      </c>
      <c r="N79">
        <v>49.715000000000003</v>
      </c>
      <c r="O79">
        <v>4.0000000000000001E-3</v>
      </c>
    </row>
    <row r="80" spans="1:15" x14ac:dyDescent="0.25">
      <c r="A80">
        <v>37.5</v>
      </c>
      <c r="B80">
        <v>0.45100000000000001</v>
      </c>
      <c r="C80">
        <v>17.041</v>
      </c>
      <c r="D80">
        <f t="shared" si="9"/>
        <v>0.45100000000000001</v>
      </c>
      <c r="E80">
        <f t="shared" si="5"/>
        <v>17.041</v>
      </c>
      <c r="F80">
        <f t="shared" si="8"/>
        <v>49.621655766053756</v>
      </c>
      <c r="G80">
        <f t="shared" si="6"/>
        <v>3.9659812500000002E-3</v>
      </c>
      <c r="H80">
        <f t="shared" si="7"/>
        <v>0.45100000000000001</v>
      </c>
      <c r="K80">
        <v>38</v>
      </c>
      <c r="L80">
        <v>0.46</v>
      </c>
      <c r="M80">
        <v>17.396999999999998</v>
      </c>
      <c r="N80">
        <v>50.753999999999998</v>
      </c>
      <c r="O80">
        <v>4.0000000000000001E-3</v>
      </c>
    </row>
    <row r="81" spans="1:15" x14ac:dyDescent="0.25">
      <c r="A81">
        <v>38</v>
      </c>
      <c r="B81">
        <v>0.46</v>
      </c>
      <c r="C81">
        <v>17.396999999999998</v>
      </c>
      <c r="D81">
        <f t="shared" si="9"/>
        <v>0.46</v>
      </c>
      <c r="E81">
        <f t="shared" si="5"/>
        <v>17.396999999999998</v>
      </c>
      <c r="F81">
        <f t="shared" si="8"/>
        <v>50.65717408703491</v>
      </c>
      <c r="G81">
        <f t="shared" si="6"/>
        <v>4.0451250000000001E-3</v>
      </c>
      <c r="H81">
        <f t="shared" si="7"/>
        <v>0.45999999999999996</v>
      </c>
      <c r="K81">
        <v>38.5</v>
      </c>
      <c r="L81">
        <v>0.46899999999999997</v>
      </c>
      <c r="M81">
        <v>17.687000000000001</v>
      </c>
      <c r="N81">
        <v>51.6</v>
      </c>
      <c r="O81">
        <v>4.0000000000000001E-3</v>
      </c>
    </row>
    <row r="82" spans="1:15" x14ac:dyDescent="0.25">
      <c r="A82">
        <v>38.5</v>
      </c>
      <c r="B82">
        <v>0.46899999999999997</v>
      </c>
      <c r="C82">
        <v>17.687000000000001</v>
      </c>
      <c r="D82">
        <f t="shared" si="9"/>
        <v>0.46899999999999997</v>
      </c>
      <c r="E82">
        <f t="shared" si="5"/>
        <v>17.687000000000001</v>
      </c>
      <c r="F82">
        <f t="shared" si="8"/>
        <v>51.500501226010975</v>
      </c>
      <c r="G82">
        <f t="shared" si="6"/>
        <v>4.12426875E-3</v>
      </c>
      <c r="H82">
        <f t="shared" si="7"/>
        <v>0.46899999999999997</v>
      </c>
      <c r="K82">
        <v>39</v>
      </c>
      <c r="L82">
        <v>0.47899999999999998</v>
      </c>
      <c r="M82">
        <v>18.100999999999999</v>
      </c>
      <c r="N82">
        <v>52.805999999999997</v>
      </c>
      <c r="O82">
        <v>4.0000000000000001E-3</v>
      </c>
    </row>
    <row r="83" spans="1:15" x14ac:dyDescent="0.25">
      <c r="A83">
        <v>39</v>
      </c>
      <c r="B83">
        <v>0.47899999999999998</v>
      </c>
      <c r="C83">
        <v>18.100999999999999</v>
      </c>
      <c r="D83">
        <f t="shared" si="9"/>
        <v>0.47899999999999998</v>
      </c>
      <c r="E83">
        <f t="shared" si="5"/>
        <v>18.100999999999999</v>
      </c>
      <c r="F83">
        <f t="shared" si="8"/>
        <v>52.704756061081753</v>
      </c>
      <c r="G83">
        <f t="shared" si="6"/>
        <v>4.2122062499999995E-3</v>
      </c>
      <c r="H83">
        <f t="shared" si="7"/>
        <v>0.47899999999999993</v>
      </c>
      <c r="K83">
        <v>39.5</v>
      </c>
      <c r="L83">
        <v>0.48799999999999999</v>
      </c>
      <c r="M83">
        <v>18.513000000000002</v>
      </c>
      <c r="N83">
        <v>54.011000000000003</v>
      </c>
      <c r="O83">
        <v>4.0000000000000001E-3</v>
      </c>
    </row>
    <row r="84" spans="1:15" x14ac:dyDescent="0.25">
      <c r="A84">
        <v>39.5</v>
      </c>
      <c r="B84">
        <v>0.48799999999999999</v>
      </c>
      <c r="C84">
        <v>18.513000000000002</v>
      </c>
      <c r="D84">
        <f t="shared" si="9"/>
        <v>0.48799999999999999</v>
      </c>
      <c r="E84">
        <f t="shared" si="5"/>
        <v>18.513000000000002</v>
      </c>
      <c r="F84">
        <f t="shared" si="8"/>
        <v>53.903291143429961</v>
      </c>
      <c r="G84">
        <f t="shared" si="6"/>
        <v>4.2913500000000002E-3</v>
      </c>
      <c r="H84">
        <f t="shared" si="7"/>
        <v>0.48800000000000004</v>
      </c>
      <c r="K84">
        <v>40</v>
      </c>
      <c r="L84">
        <v>0.497</v>
      </c>
      <c r="M84">
        <v>18.803999999999998</v>
      </c>
      <c r="N84">
        <v>54.859000000000002</v>
      </c>
      <c r="O84">
        <v>4.0000000000000001E-3</v>
      </c>
    </row>
    <row r="85" spans="1:15" x14ac:dyDescent="0.25">
      <c r="A85">
        <v>40</v>
      </c>
      <c r="B85">
        <v>0.497</v>
      </c>
      <c r="C85">
        <v>18.803999999999998</v>
      </c>
      <c r="D85">
        <f t="shared" si="9"/>
        <v>0.497</v>
      </c>
      <c r="E85">
        <f t="shared" si="5"/>
        <v>18.803999999999998</v>
      </c>
      <c r="F85">
        <f t="shared" si="8"/>
        <v>54.749509182515006</v>
      </c>
      <c r="G85">
        <f t="shared" si="6"/>
        <v>4.3704937500000009E-3</v>
      </c>
      <c r="H85">
        <f t="shared" si="7"/>
        <v>0.49700000000000005</v>
      </c>
      <c r="K85">
        <v>40.5</v>
      </c>
      <c r="L85">
        <v>0.50600000000000001</v>
      </c>
      <c r="M85">
        <v>19.184000000000001</v>
      </c>
      <c r="N85">
        <v>55.968000000000004</v>
      </c>
      <c r="O85">
        <v>4.0000000000000001E-3</v>
      </c>
    </row>
    <row r="86" spans="1:15" x14ac:dyDescent="0.25">
      <c r="A86">
        <v>40.5</v>
      </c>
      <c r="B86">
        <v>0.50600000000000001</v>
      </c>
      <c r="C86">
        <v>19.184000000000001</v>
      </c>
      <c r="D86">
        <f t="shared" si="9"/>
        <v>0.50600000000000001</v>
      </c>
      <c r="E86">
        <f t="shared" si="5"/>
        <v>19.184000000000001</v>
      </c>
      <c r="F86">
        <f t="shared" si="8"/>
        <v>55.854854384293262</v>
      </c>
      <c r="G86">
        <f t="shared" si="6"/>
        <v>4.4496375000000008E-3</v>
      </c>
      <c r="H86">
        <f t="shared" si="7"/>
        <v>0.50600000000000012</v>
      </c>
      <c r="K86">
        <v>41</v>
      </c>
      <c r="L86">
        <v>0.51500000000000001</v>
      </c>
      <c r="M86">
        <v>19.547999999999998</v>
      </c>
      <c r="N86">
        <v>57.03</v>
      </c>
      <c r="O86">
        <v>5.0000000000000001E-3</v>
      </c>
    </row>
    <row r="87" spans="1:15" x14ac:dyDescent="0.25">
      <c r="A87">
        <v>41</v>
      </c>
      <c r="B87">
        <v>0.51500000000000001</v>
      </c>
      <c r="C87">
        <v>19.547999999999998</v>
      </c>
      <c r="D87">
        <f t="shared" si="9"/>
        <v>0.51500000000000001</v>
      </c>
      <c r="E87">
        <f t="shared" si="5"/>
        <v>19.547999999999998</v>
      </c>
      <c r="F87">
        <f t="shared" si="8"/>
        <v>56.913608651261377</v>
      </c>
      <c r="G87">
        <f t="shared" si="6"/>
        <v>4.5287812499999998E-3</v>
      </c>
      <c r="H87">
        <f t="shared" si="7"/>
        <v>0.5149999999999999</v>
      </c>
      <c r="K87">
        <v>41.5</v>
      </c>
      <c r="L87">
        <v>0.52400000000000002</v>
      </c>
      <c r="M87">
        <v>19.911000000000001</v>
      </c>
      <c r="N87">
        <v>58.087000000000003</v>
      </c>
      <c r="O87">
        <v>5.0000000000000001E-3</v>
      </c>
    </row>
    <row r="88" spans="1:15" x14ac:dyDescent="0.25">
      <c r="A88">
        <v>41.5</v>
      </c>
      <c r="B88">
        <v>0.52400000000000002</v>
      </c>
      <c r="C88">
        <v>19.911000000000001</v>
      </c>
      <c r="D88">
        <f t="shared" si="9"/>
        <v>0.52400000000000002</v>
      </c>
      <c r="E88">
        <f t="shared" si="5"/>
        <v>19.911000000000001</v>
      </c>
      <c r="F88">
        <f t="shared" si="8"/>
        <v>57.969447905706758</v>
      </c>
      <c r="G88">
        <f t="shared" si="6"/>
        <v>4.6079250000000006E-3</v>
      </c>
      <c r="H88">
        <f t="shared" si="7"/>
        <v>0.52400000000000002</v>
      </c>
      <c r="K88">
        <v>42</v>
      </c>
      <c r="L88">
        <v>0.53300000000000003</v>
      </c>
      <c r="M88">
        <v>20.206</v>
      </c>
      <c r="N88">
        <v>58.948</v>
      </c>
      <c r="O88">
        <v>5.0000000000000001E-3</v>
      </c>
    </row>
    <row r="89" spans="1:15" x14ac:dyDescent="0.25">
      <c r="A89">
        <v>42</v>
      </c>
      <c r="B89">
        <v>0.53300000000000003</v>
      </c>
      <c r="C89">
        <v>20.206</v>
      </c>
      <c r="D89">
        <f t="shared" si="9"/>
        <v>0.53300000000000003</v>
      </c>
      <c r="E89">
        <f t="shared" si="5"/>
        <v>20.206</v>
      </c>
      <c r="F89">
        <f t="shared" si="8"/>
        <v>58.827311879991257</v>
      </c>
      <c r="G89">
        <f t="shared" si="6"/>
        <v>4.6870687500000004E-3</v>
      </c>
      <c r="H89">
        <f t="shared" si="7"/>
        <v>0.53300000000000003</v>
      </c>
      <c r="K89">
        <v>42.5</v>
      </c>
      <c r="L89">
        <v>0.54300000000000004</v>
      </c>
      <c r="M89">
        <v>20.556999999999999</v>
      </c>
      <c r="N89">
        <v>59.973999999999997</v>
      </c>
      <c r="O89">
        <v>5.0000000000000001E-3</v>
      </c>
    </row>
    <row r="90" spans="1:15" x14ac:dyDescent="0.25">
      <c r="A90">
        <v>42.5</v>
      </c>
      <c r="B90">
        <v>0.54300000000000004</v>
      </c>
      <c r="C90">
        <v>20.556999999999999</v>
      </c>
      <c r="D90">
        <f t="shared" si="9"/>
        <v>0.54300000000000004</v>
      </c>
      <c r="E90">
        <f t="shared" si="5"/>
        <v>20.556999999999999</v>
      </c>
      <c r="F90">
        <f t="shared" si="8"/>
        <v>59.848109695852251</v>
      </c>
      <c r="G90">
        <f t="shared" si="6"/>
        <v>4.7750062500000008E-3</v>
      </c>
      <c r="H90">
        <f t="shared" si="7"/>
        <v>0.54300000000000004</v>
      </c>
      <c r="K90">
        <v>43</v>
      </c>
      <c r="L90">
        <v>0.55200000000000005</v>
      </c>
      <c r="M90">
        <v>20.895</v>
      </c>
      <c r="N90">
        <v>60.957999999999998</v>
      </c>
      <c r="O90">
        <v>5.0000000000000001E-3</v>
      </c>
    </row>
    <row r="91" spans="1:15" x14ac:dyDescent="0.25">
      <c r="A91">
        <v>43</v>
      </c>
      <c r="B91">
        <v>0.55200000000000005</v>
      </c>
      <c r="C91">
        <v>20.895</v>
      </c>
      <c r="D91">
        <f t="shared" si="9"/>
        <v>0.55200000000000005</v>
      </c>
      <c r="E91">
        <f t="shared" si="5"/>
        <v>20.895</v>
      </c>
      <c r="F91">
        <f t="shared" si="8"/>
        <v>60.831174043468629</v>
      </c>
      <c r="G91">
        <f t="shared" si="6"/>
        <v>4.8541500000000007E-3</v>
      </c>
      <c r="H91">
        <f t="shared" si="7"/>
        <v>0.55200000000000005</v>
      </c>
      <c r="K91">
        <v>43.5</v>
      </c>
      <c r="L91">
        <v>0.56100000000000005</v>
      </c>
      <c r="M91">
        <v>21.245000000000001</v>
      </c>
      <c r="N91">
        <v>61.98</v>
      </c>
      <c r="O91">
        <v>5.0000000000000001E-3</v>
      </c>
    </row>
    <row r="92" spans="1:15" x14ac:dyDescent="0.25">
      <c r="A92">
        <v>43.5</v>
      </c>
      <c r="B92">
        <v>0.56100000000000005</v>
      </c>
      <c r="C92">
        <v>21.245000000000001</v>
      </c>
      <c r="D92">
        <f t="shared" si="9"/>
        <v>0.56100000000000005</v>
      </c>
      <c r="E92">
        <f t="shared" si="5"/>
        <v>21.245000000000001</v>
      </c>
      <c r="F92">
        <f t="shared" si="8"/>
        <v>61.849179665776667</v>
      </c>
      <c r="G92">
        <f t="shared" si="6"/>
        <v>4.9332937500000014E-3</v>
      </c>
      <c r="H92">
        <f t="shared" si="7"/>
        <v>0.56100000000000017</v>
      </c>
      <c r="K92">
        <v>44</v>
      </c>
      <c r="L92">
        <v>0.56999999999999995</v>
      </c>
      <c r="M92">
        <v>21.623000000000001</v>
      </c>
      <c r="N92">
        <v>63.082000000000001</v>
      </c>
      <c r="O92">
        <v>5.0000000000000001E-3</v>
      </c>
    </row>
    <row r="93" spans="1:15" x14ac:dyDescent="0.25">
      <c r="A93">
        <v>44</v>
      </c>
      <c r="B93">
        <v>0.56999999999999995</v>
      </c>
      <c r="C93">
        <v>21.623000000000001</v>
      </c>
      <c r="D93">
        <f t="shared" si="9"/>
        <v>0.56999999999999995</v>
      </c>
      <c r="E93">
        <f t="shared" si="5"/>
        <v>21.623000000000001</v>
      </c>
      <c r="F93">
        <f t="shared" si="8"/>
        <v>62.94870590039212</v>
      </c>
      <c r="G93">
        <f t="shared" si="6"/>
        <v>5.0124374999999995E-3</v>
      </c>
      <c r="H93">
        <f t="shared" si="7"/>
        <v>0.56999999999999995</v>
      </c>
      <c r="K93">
        <v>44.5</v>
      </c>
      <c r="L93">
        <v>0.57899999999999996</v>
      </c>
      <c r="M93">
        <v>21.943999999999999</v>
      </c>
      <c r="N93">
        <v>64.02</v>
      </c>
      <c r="O93">
        <v>5.0000000000000001E-3</v>
      </c>
    </row>
    <row r="94" spans="1:15" x14ac:dyDescent="0.25">
      <c r="A94">
        <v>44.5</v>
      </c>
      <c r="B94">
        <v>0.57899999999999996</v>
      </c>
      <c r="C94">
        <v>21.943999999999999</v>
      </c>
      <c r="D94">
        <f t="shared" si="9"/>
        <v>0.57899999999999996</v>
      </c>
      <c r="E94">
        <f t="shared" si="5"/>
        <v>21.943999999999999</v>
      </c>
      <c r="F94">
        <f t="shared" si="8"/>
        <v>63.882303323989824</v>
      </c>
      <c r="G94">
        <f t="shared" si="6"/>
        <v>5.0915812500000003E-3</v>
      </c>
      <c r="H94">
        <f t="shared" si="7"/>
        <v>0.57899999999999996</v>
      </c>
      <c r="K94">
        <v>45</v>
      </c>
      <c r="L94">
        <v>0.58799999999999997</v>
      </c>
      <c r="M94">
        <v>22.295000000000002</v>
      </c>
      <c r="N94">
        <v>65.043000000000006</v>
      </c>
      <c r="O94">
        <v>5.0000000000000001E-3</v>
      </c>
    </row>
    <row r="95" spans="1:15" x14ac:dyDescent="0.25">
      <c r="A95">
        <v>45</v>
      </c>
      <c r="B95">
        <v>0.58799999999999997</v>
      </c>
      <c r="C95">
        <v>22.295000000000002</v>
      </c>
      <c r="D95">
        <f t="shared" si="9"/>
        <v>0.58799999999999997</v>
      </c>
      <c r="E95">
        <f t="shared" si="5"/>
        <v>22.295000000000002</v>
      </c>
      <c r="F95">
        <f t="shared" si="8"/>
        <v>64.903247384277421</v>
      </c>
      <c r="G95">
        <f t="shared" si="6"/>
        <v>5.1707249999999993E-3</v>
      </c>
      <c r="H95">
        <f t="shared" si="7"/>
        <v>0.58799999999999997</v>
      </c>
      <c r="K95">
        <v>45.5</v>
      </c>
      <c r="L95">
        <v>0.59799999999999998</v>
      </c>
      <c r="M95">
        <v>22.600999999999999</v>
      </c>
      <c r="N95">
        <v>65.936999999999998</v>
      </c>
      <c r="O95">
        <v>5.0000000000000001E-3</v>
      </c>
    </row>
    <row r="96" spans="1:15" x14ac:dyDescent="0.25">
      <c r="A96">
        <v>45.5</v>
      </c>
      <c r="B96">
        <v>0.59799999999999998</v>
      </c>
      <c r="C96">
        <v>22.600999999999999</v>
      </c>
      <c r="D96">
        <f t="shared" si="9"/>
        <v>0.59799999999999998</v>
      </c>
      <c r="E96">
        <f t="shared" si="5"/>
        <v>22.600999999999999</v>
      </c>
      <c r="F96">
        <f t="shared" si="8"/>
        <v>65.793114737349995</v>
      </c>
      <c r="G96">
        <f t="shared" si="6"/>
        <v>5.2586625000000005E-3</v>
      </c>
      <c r="H96">
        <f t="shared" si="7"/>
        <v>0.59800000000000009</v>
      </c>
      <c r="K96">
        <v>46</v>
      </c>
      <c r="L96">
        <v>0.60699999999999998</v>
      </c>
      <c r="M96">
        <v>22.983000000000001</v>
      </c>
      <c r="N96">
        <v>67.05</v>
      </c>
      <c r="O96">
        <v>5.0000000000000001E-3</v>
      </c>
    </row>
    <row r="97" spans="1:15" x14ac:dyDescent="0.25">
      <c r="A97">
        <v>46</v>
      </c>
      <c r="B97">
        <v>0.60699999999999998</v>
      </c>
      <c r="C97">
        <v>22.983000000000001</v>
      </c>
      <c r="D97">
        <f t="shared" si="9"/>
        <v>0.60699999999999998</v>
      </c>
      <c r="E97">
        <f t="shared" si="5"/>
        <v>22.983000000000001</v>
      </c>
      <c r="F97">
        <f t="shared" si="8"/>
        <v>66.904332954105115</v>
      </c>
      <c r="G97">
        <f t="shared" si="6"/>
        <v>5.3378062500000004E-3</v>
      </c>
      <c r="H97">
        <f t="shared" si="7"/>
        <v>0.60699999999999998</v>
      </c>
      <c r="K97">
        <v>46.5</v>
      </c>
      <c r="L97">
        <v>0.61599999999999999</v>
      </c>
      <c r="M97">
        <v>23.355</v>
      </c>
      <c r="N97">
        <v>68.135999999999996</v>
      </c>
      <c r="O97">
        <v>5.0000000000000001E-3</v>
      </c>
    </row>
    <row r="98" spans="1:15" x14ac:dyDescent="0.25">
      <c r="A98">
        <v>46.5</v>
      </c>
      <c r="B98">
        <v>0.61599999999999999</v>
      </c>
      <c r="C98">
        <v>23.355</v>
      </c>
      <c r="D98">
        <f t="shared" si="9"/>
        <v>0.61599999999999999</v>
      </c>
      <c r="E98">
        <f t="shared" si="5"/>
        <v>23.355</v>
      </c>
      <c r="F98">
        <f t="shared" si="8"/>
        <v>67.986455603712145</v>
      </c>
      <c r="G98">
        <f t="shared" si="6"/>
        <v>5.4169500000000002E-3</v>
      </c>
      <c r="H98">
        <f t="shared" si="7"/>
        <v>0.61599999999999999</v>
      </c>
      <c r="K98">
        <v>47</v>
      </c>
      <c r="L98">
        <v>0.625</v>
      </c>
      <c r="M98">
        <v>23.706</v>
      </c>
      <c r="N98">
        <v>69.159000000000006</v>
      </c>
      <c r="O98">
        <v>5.0000000000000001E-3</v>
      </c>
    </row>
    <row r="99" spans="1:15" x14ac:dyDescent="0.25">
      <c r="A99">
        <v>47</v>
      </c>
      <c r="B99">
        <v>0.625</v>
      </c>
      <c r="C99">
        <v>23.706</v>
      </c>
      <c r="D99">
        <f t="shared" si="9"/>
        <v>0.625</v>
      </c>
      <c r="E99">
        <f t="shared" si="5"/>
        <v>23.706</v>
      </c>
      <c r="F99">
        <f t="shared" si="8"/>
        <v>69.007464994645247</v>
      </c>
      <c r="G99">
        <f t="shared" si="6"/>
        <v>5.496093750000001E-3</v>
      </c>
      <c r="H99">
        <f t="shared" si="7"/>
        <v>0.62500000000000011</v>
      </c>
      <c r="K99">
        <v>47.5</v>
      </c>
      <c r="L99">
        <v>0.63400000000000001</v>
      </c>
      <c r="M99">
        <v>23.998000000000001</v>
      </c>
      <c r="N99">
        <v>70.010999999999996</v>
      </c>
      <c r="O99">
        <v>6.0000000000000001E-3</v>
      </c>
    </row>
    <row r="100" spans="1:15" x14ac:dyDescent="0.25">
      <c r="A100">
        <v>47.5</v>
      </c>
      <c r="B100">
        <v>0.63400000000000001</v>
      </c>
      <c r="C100">
        <v>23.998000000000001</v>
      </c>
      <c r="D100">
        <f t="shared" si="9"/>
        <v>0.63400000000000001</v>
      </c>
      <c r="E100">
        <f t="shared" si="5"/>
        <v>23.998000000000001</v>
      </c>
      <c r="F100">
        <f t="shared" si="8"/>
        <v>69.856749254980969</v>
      </c>
      <c r="G100">
        <f t="shared" si="6"/>
        <v>5.5752375000000009E-3</v>
      </c>
      <c r="H100">
        <f t="shared" si="7"/>
        <v>0.63400000000000012</v>
      </c>
      <c r="K100">
        <v>48</v>
      </c>
      <c r="L100">
        <v>0.64400000000000002</v>
      </c>
      <c r="M100">
        <v>24.305</v>
      </c>
      <c r="N100">
        <v>70.906999999999996</v>
      </c>
      <c r="O100">
        <v>6.0000000000000001E-3</v>
      </c>
    </row>
    <row r="101" spans="1:15" x14ac:dyDescent="0.25">
      <c r="A101">
        <v>48</v>
      </c>
      <c r="B101">
        <v>0.64400000000000002</v>
      </c>
      <c r="C101">
        <v>24.305</v>
      </c>
      <c r="D101">
        <f t="shared" si="9"/>
        <v>0.64400000000000002</v>
      </c>
      <c r="E101">
        <f t="shared" si="5"/>
        <v>24.305</v>
      </c>
      <c r="F101">
        <f t="shared" si="8"/>
        <v>70.749649271709714</v>
      </c>
      <c r="G101">
        <f t="shared" si="6"/>
        <v>5.6631750000000003E-3</v>
      </c>
      <c r="H101">
        <f t="shared" si="7"/>
        <v>0.64400000000000002</v>
      </c>
      <c r="K101">
        <v>48.5</v>
      </c>
      <c r="L101">
        <v>0.65300000000000002</v>
      </c>
      <c r="M101">
        <v>24.73</v>
      </c>
      <c r="N101">
        <v>72.147000000000006</v>
      </c>
      <c r="O101">
        <v>6.0000000000000001E-3</v>
      </c>
    </row>
    <row r="102" spans="1:15" x14ac:dyDescent="0.25">
      <c r="A102">
        <v>48.5</v>
      </c>
      <c r="B102">
        <v>0.65300000000000002</v>
      </c>
      <c r="C102">
        <v>24.73</v>
      </c>
      <c r="D102">
        <f t="shared" si="9"/>
        <v>0.65300000000000002</v>
      </c>
      <c r="E102">
        <f t="shared" si="5"/>
        <v>24.73</v>
      </c>
      <c r="F102">
        <f t="shared" si="8"/>
        <v>71.986137191055761</v>
      </c>
      <c r="G102">
        <f t="shared" si="6"/>
        <v>5.7423187500000002E-3</v>
      </c>
      <c r="H102">
        <f t="shared" si="7"/>
        <v>0.65300000000000002</v>
      </c>
      <c r="K102">
        <v>49</v>
      </c>
      <c r="L102">
        <v>0.66200000000000003</v>
      </c>
      <c r="M102">
        <v>25.076000000000001</v>
      </c>
      <c r="N102">
        <v>73.156999999999996</v>
      </c>
      <c r="O102">
        <v>6.0000000000000001E-3</v>
      </c>
    </row>
    <row r="103" spans="1:15" x14ac:dyDescent="0.25">
      <c r="A103">
        <v>49</v>
      </c>
      <c r="B103">
        <v>0.66200000000000003</v>
      </c>
      <c r="C103">
        <v>25.076000000000001</v>
      </c>
      <c r="D103">
        <f t="shared" si="9"/>
        <v>0.66200000000000003</v>
      </c>
      <c r="E103">
        <f t="shared" si="5"/>
        <v>25.076000000000001</v>
      </c>
      <c r="F103">
        <f t="shared" si="8"/>
        <v>72.992689575543864</v>
      </c>
      <c r="G103">
        <f t="shared" si="6"/>
        <v>5.8214625000000009E-3</v>
      </c>
      <c r="H103">
        <f t="shared" si="7"/>
        <v>0.66200000000000003</v>
      </c>
      <c r="K103">
        <v>49.5</v>
      </c>
      <c r="L103">
        <v>0.67100000000000004</v>
      </c>
      <c r="M103">
        <v>25.388000000000002</v>
      </c>
      <c r="N103">
        <v>74.067999999999998</v>
      </c>
      <c r="O103">
        <v>6.0000000000000001E-3</v>
      </c>
    </row>
    <row r="104" spans="1:15" x14ac:dyDescent="0.25">
      <c r="A104">
        <v>49.5</v>
      </c>
      <c r="B104">
        <v>0.67100000000000004</v>
      </c>
      <c r="C104">
        <v>25.388000000000002</v>
      </c>
      <c r="D104">
        <f t="shared" si="9"/>
        <v>0.67100000000000004</v>
      </c>
      <c r="E104">
        <f t="shared" si="5"/>
        <v>25.388000000000002</v>
      </c>
      <c r="F104">
        <f t="shared" si="8"/>
        <v>73.900301675029553</v>
      </c>
      <c r="G104">
        <f t="shared" si="6"/>
        <v>5.9006062499999999E-3</v>
      </c>
      <c r="H104">
        <f t="shared" si="7"/>
        <v>0.67100000000000004</v>
      </c>
      <c r="K104">
        <v>50</v>
      </c>
      <c r="L104">
        <v>0.68</v>
      </c>
      <c r="M104">
        <v>25.797000000000001</v>
      </c>
      <c r="N104">
        <v>75.260999999999996</v>
      </c>
      <c r="O104">
        <v>6.0000000000000001E-3</v>
      </c>
    </row>
    <row r="105" spans="1:15" x14ac:dyDescent="0.25">
      <c r="A105">
        <v>50</v>
      </c>
      <c r="B105">
        <v>0.68</v>
      </c>
      <c r="C105">
        <v>25.797000000000001</v>
      </c>
      <c r="D105">
        <f t="shared" si="9"/>
        <v>0.68</v>
      </c>
      <c r="E105">
        <f t="shared" si="5"/>
        <v>25.797000000000001</v>
      </c>
      <c r="F105">
        <f t="shared" si="8"/>
        <v>75.090294224982557</v>
      </c>
      <c r="G105">
        <f t="shared" si="6"/>
        <v>5.9797500000000007E-3</v>
      </c>
      <c r="H105">
        <f t="shared" si="7"/>
        <v>0.68</v>
      </c>
      <c r="K105">
        <v>50.5</v>
      </c>
      <c r="L105">
        <v>0.68899999999999995</v>
      </c>
      <c r="M105">
        <v>26.036999999999999</v>
      </c>
      <c r="N105">
        <v>75.959999999999994</v>
      </c>
      <c r="O105">
        <v>6.0000000000000001E-3</v>
      </c>
    </row>
    <row r="106" spans="1:15" x14ac:dyDescent="0.25">
      <c r="A106">
        <v>50.5</v>
      </c>
      <c r="B106">
        <v>0.68899999999999995</v>
      </c>
      <c r="C106">
        <v>26.036999999999999</v>
      </c>
      <c r="D106">
        <f t="shared" si="9"/>
        <v>0.68899999999999995</v>
      </c>
      <c r="E106">
        <f t="shared" si="5"/>
        <v>26.036999999999999</v>
      </c>
      <c r="F106">
        <f t="shared" si="8"/>
        <v>75.788391619329843</v>
      </c>
      <c r="G106">
        <f t="shared" si="6"/>
        <v>6.0588937499999997E-3</v>
      </c>
      <c r="H106">
        <f t="shared" si="7"/>
        <v>0.68899999999999995</v>
      </c>
      <c r="K106">
        <v>51</v>
      </c>
      <c r="L106">
        <v>0.69799999999999995</v>
      </c>
      <c r="M106">
        <v>26.39</v>
      </c>
      <c r="N106">
        <v>76.989000000000004</v>
      </c>
      <c r="O106">
        <v>6.0000000000000001E-3</v>
      </c>
    </row>
    <row r="107" spans="1:15" x14ac:dyDescent="0.25">
      <c r="A107">
        <v>51</v>
      </c>
      <c r="B107">
        <v>0.69799999999999995</v>
      </c>
      <c r="C107">
        <v>26.39</v>
      </c>
      <c r="D107">
        <f t="shared" si="9"/>
        <v>0.69799999999999995</v>
      </c>
      <c r="E107">
        <f t="shared" si="5"/>
        <v>26.39</v>
      </c>
      <c r="F107">
        <f t="shared" si="8"/>
        <v>76.815444369659389</v>
      </c>
      <c r="G107">
        <f t="shared" si="6"/>
        <v>6.1380374999999996E-3</v>
      </c>
      <c r="H107">
        <f t="shared" si="7"/>
        <v>0.69799999999999995</v>
      </c>
      <c r="K107">
        <v>51.5</v>
      </c>
      <c r="L107">
        <v>0.70799999999999996</v>
      </c>
      <c r="M107">
        <v>26.763999999999999</v>
      </c>
      <c r="N107">
        <v>78.081000000000003</v>
      </c>
      <c r="O107">
        <v>6.0000000000000001E-3</v>
      </c>
    </row>
    <row r="108" spans="1:15" x14ac:dyDescent="0.25">
      <c r="A108">
        <v>51.5</v>
      </c>
      <c r="B108">
        <v>0.70799999999999996</v>
      </c>
      <c r="C108">
        <v>26.763999999999999</v>
      </c>
      <c r="D108">
        <f t="shared" si="9"/>
        <v>0.70799999999999996</v>
      </c>
      <c r="E108">
        <f t="shared" si="5"/>
        <v>26.763999999999999</v>
      </c>
      <c r="F108">
        <f t="shared" si="8"/>
        <v>77.90361484769771</v>
      </c>
      <c r="G108">
        <f t="shared" si="6"/>
        <v>6.225974999999999E-3</v>
      </c>
      <c r="H108">
        <f t="shared" si="7"/>
        <v>0.70799999999999985</v>
      </c>
      <c r="K108">
        <v>52</v>
      </c>
      <c r="L108">
        <v>0.71699999999999997</v>
      </c>
      <c r="M108">
        <v>27.120999999999999</v>
      </c>
      <c r="N108">
        <v>79.123000000000005</v>
      </c>
      <c r="O108">
        <v>6.0000000000000001E-3</v>
      </c>
    </row>
    <row r="109" spans="1:15" x14ac:dyDescent="0.25">
      <c r="A109">
        <v>52</v>
      </c>
      <c r="B109">
        <v>0.71699999999999997</v>
      </c>
      <c r="C109">
        <v>27.120999999999999</v>
      </c>
      <c r="D109">
        <f t="shared" si="9"/>
        <v>0.71699999999999997</v>
      </c>
      <c r="E109">
        <f t="shared" si="5"/>
        <v>27.120999999999999</v>
      </c>
      <c r="F109">
        <f t="shared" si="8"/>
        <v>78.942387221112142</v>
      </c>
      <c r="G109">
        <f t="shared" si="6"/>
        <v>6.3051187499999998E-3</v>
      </c>
      <c r="H109">
        <f t="shared" si="7"/>
        <v>0.71699999999999997</v>
      </c>
      <c r="K109">
        <v>52.5</v>
      </c>
      <c r="L109">
        <v>0.72599999999999998</v>
      </c>
      <c r="M109">
        <v>27.518000000000001</v>
      </c>
      <c r="N109">
        <v>80.28</v>
      </c>
      <c r="O109">
        <v>6.0000000000000001E-3</v>
      </c>
    </row>
    <row r="110" spans="1:15" x14ac:dyDescent="0.25">
      <c r="A110">
        <v>52.5</v>
      </c>
      <c r="B110">
        <v>0.72599999999999998</v>
      </c>
      <c r="C110">
        <v>27.518000000000001</v>
      </c>
      <c r="D110">
        <f t="shared" si="9"/>
        <v>0.72599999999999998</v>
      </c>
      <c r="E110">
        <f t="shared" si="5"/>
        <v>27.518000000000001</v>
      </c>
      <c r="F110">
        <f t="shared" si="8"/>
        <v>80.097628001424752</v>
      </c>
      <c r="G110">
        <f t="shared" si="6"/>
        <v>6.3842625000000005E-3</v>
      </c>
      <c r="H110">
        <f t="shared" si="7"/>
        <v>0.72600000000000009</v>
      </c>
      <c r="K110">
        <v>53</v>
      </c>
      <c r="L110">
        <v>0.73499999999999999</v>
      </c>
      <c r="M110">
        <v>27.713999999999999</v>
      </c>
      <c r="N110">
        <v>80.852000000000004</v>
      </c>
      <c r="O110">
        <v>6.0000000000000001E-3</v>
      </c>
    </row>
    <row r="111" spans="1:15" x14ac:dyDescent="0.25">
      <c r="A111">
        <v>53</v>
      </c>
      <c r="B111">
        <v>0.73499999999999999</v>
      </c>
      <c r="C111">
        <v>27.713999999999999</v>
      </c>
      <c r="D111">
        <f t="shared" si="9"/>
        <v>0.73499999999999999</v>
      </c>
      <c r="E111">
        <f t="shared" si="5"/>
        <v>27.713999999999999</v>
      </c>
      <c r="F111">
        <f t="shared" si="8"/>
        <v>80.667852975917668</v>
      </c>
      <c r="G111">
        <f t="shared" si="6"/>
        <v>6.4634062500000013E-3</v>
      </c>
      <c r="H111">
        <f t="shared" si="7"/>
        <v>0.7350000000000001</v>
      </c>
      <c r="K111">
        <v>53.5</v>
      </c>
      <c r="L111">
        <v>0.74399999999999999</v>
      </c>
      <c r="M111">
        <v>28.184999999999999</v>
      </c>
      <c r="N111">
        <v>82.227000000000004</v>
      </c>
      <c r="O111">
        <v>7.0000000000000001E-3</v>
      </c>
    </row>
    <row r="112" spans="1:15" x14ac:dyDescent="0.25">
      <c r="A112">
        <v>53.5</v>
      </c>
      <c r="B112">
        <v>0.74399999999999999</v>
      </c>
      <c r="C112">
        <v>28.184999999999999</v>
      </c>
      <c r="D112">
        <f t="shared" si="9"/>
        <v>0.74399999999999999</v>
      </c>
      <c r="E112">
        <f t="shared" si="5"/>
        <v>28.184999999999999</v>
      </c>
      <c r="F112">
        <f t="shared" si="8"/>
        <v>82.038570759079875</v>
      </c>
      <c r="G112">
        <f t="shared" si="6"/>
        <v>6.5425500000000011E-3</v>
      </c>
      <c r="H112">
        <f t="shared" si="7"/>
        <v>0.74400000000000011</v>
      </c>
      <c r="K112">
        <v>54</v>
      </c>
      <c r="L112">
        <v>0.753</v>
      </c>
      <c r="M112">
        <v>28.574000000000002</v>
      </c>
      <c r="N112">
        <v>83.363</v>
      </c>
      <c r="O112">
        <v>7.0000000000000001E-3</v>
      </c>
    </row>
    <row r="113" spans="1:15" x14ac:dyDescent="0.25">
      <c r="A113">
        <v>54</v>
      </c>
      <c r="B113">
        <v>0.753</v>
      </c>
      <c r="C113">
        <v>28.574000000000002</v>
      </c>
      <c r="D113">
        <f t="shared" si="9"/>
        <v>0.753</v>
      </c>
      <c r="E113">
        <f t="shared" si="5"/>
        <v>28.574000000000002</v>
      </c>
      <c r="F113">
        <f t="shared" si="8"/>
        <v>83.170653213942373</v>
      </c>
      <c r="G113">
        <f t="shared" si="6"/>
        <v>6.621693750000001E-3</v>
      </c>
      <c r="H113">
        <f t="shared" si="7"/>
        <v>0.753</v>
      </c>
      <c r="K113">
        <v>54.5</v>
      </c>
      <c r="L113">
        <v>0.76300000000000001</v>
      </c>
      <c r="M113">
        <v>28.954000000000001</v>
      </c>
      <c r="N113">
        <v>84.468999999999994</v>
      </c>
      <c r="O113">
        <v>7.0000000000000001E-3</v>
      </c>
    </row>
    <row r="114" spans="1:15" x14ac:dyDescent="0.25">
      <c r="A114">
        <v>54.5</v>
      </c>
      <c r="B114">
        <v>0.76300000000000001</v>
      </c>
      <c r="C114">
        <v>28.954000000000001</v>
      </c>
      <c r="D114">
        <f t="shared" si="9"/>
        <v>0.76300000000000001</v>
      </c>
      <c r="E114">
        <f t="shared" si="5"/>
        <v>28.954000000000001</v>
      </c>
      <c r="F114">
        <f t="shared" si="8"/>
        <v>84.276573421114719</v>
      </c>
      <c r="G114">
        <f t="shared" si="6"/>
        <v>6.7096312500000014E-3</v>
      </c>
      <c r="H114">
        <f t="shared" si="7"/>
        <v>0.76300000000000012</v>
      </c>
      <c r="K114">
        <v>55</v>
      </c>
      <c r="L114">
        <v>0.77200000000000002</v>
      </c>
      <c r="M114">
        <v>29.276</v>
      </c>
      <c r="N114">
        <v>85.408000000000001</v>
      </c>
      <c r="O114">
        <v>7.0000000000000001E-3</v>
      </c>
    </row>
    <row r="115" spans="1:15" x14ac:dyDescent="0.25">
      <c r="A115">
        <v>55</v>
      </c>
      <c r="B115">
        <v>0.77200000000000002</v>
      </c>
      <c r="C115">
        <v>29.276</v>
      </c>
      <c r="D115">
        <f t="shared" si="9"/>
        <v>0.77200000000000002</v>
      </c>
      <c r="E115">
        <f t="shared" si="5"/>
        <v>29.276</v>
      </c>
      <c r="F115">
        <f t="shared" si="8"/>
        <v>85.213738990258989</v>
      </c>
      <c r="G115">
        <f t="shared" si="6"/>
        <v>6.7887750000000004E-3</v>
      </c>
      <c r="H115">
        <f t="shared" si="7"/>
        <v>0.77200000000000002</v>
      </c>
      <c r="K115">
        <v>55.5</v>
      </c>
      <c r="L115">
        <v>0.78100000000000003</v>
      </c>
      <c r="M115">
        <v>29.596</v>
      </c>
      <c r="N115">
        <v>86.343000000000004</v>
      </c>
      <c r="O115">
        <v>7.0000000000000001E-3</v>
      </c>
    </row>
    <row r="116" spans="1:15" x14ac:dyDescent="0.25">
      <c r="A116">
        <v>55.5</v>
      </c>
      <c r="B116">
        <v>0.78100000000000003</v>
      </c>
      <c r="C116">
        <v>29.596</v>
      </c>
      <c r="D116">
        <f t="shared" si="9"/>
        <v>0.78100000000000003</v>
      </c>
      <c r="E116">
        <f t="shared" si="5"/>
        <v>29.596</v>
      </c>
      <c r="F116">
        <f t="shared" si="8"/>
        <v>86.145133815875525</v>
      </c>
      <c r="G116">
        <f t="shared" si="6"/>
        <v>6.8679187500000002E-3</v>
      </c>
      <c r="H116">
        <f t="shared" si="7"/>
        <v>0.78100000000000003</v>
      </c>
      <c r="K116">
        <v>56</v>
      </c>
      <c r="L116">
        <v>0.79</v>
      </c>
      <c r="M116">
        <v>29.885999999999999</v>
      </c>
      <c r="N116">
        <v>87.188000000000002</v>
      </c>
      <c r="O116">
        <v>7.0000000000000001E-3</v>
      </c>
    </row>
    <row r="117" spans="1:15" x14ac:dyDescent="0.25">
      <c r="A117">
        <v>56</v>
      </c>
      <c r="B117">
        <v>0.79</v>
      </c>
      <c r="C117">
        <v>29.885999999999999</v>
      </c>
      <c r="D117">
        <f t="shared" si="9"/>
        <v>0.79</v>
      </c>
      <c r="E117">
        <f t="shared" si="5"/>
        <v>29.885999999999999</v>
      </c>
      <c r="F117">
        <f t="shared" si="8"/>
        <v>86.989259930789373</v>
      </c>
      <c r="G117">
        <f t="shared" si="6"/>
        <v>6.947062500000001E-3</v>
      </c>
      <c r="H117">
        <f t="shared" si="7"/>
        <v>0.79</v>
      </c>
      <c r="K117">
        <v>56.5</v>
      </c>
      <c r="L117">
        <v>0.79900000000000004</v>
      </c>
      <c r="M117">
        <v>30.359000000000002</v>
      </c>
      <c r="N117">
        <v>88.567999999999998</v>
      </c>
      <c r="O117">
        <v>7.0000000000000001E-3</v>
      </c>
    </row>
    <row r="118" spans="1:15" x14ac:dyDescent="0.25">
      <c r="A118">
        <v>56.5</v>
      </c>
      <c r="B118">
        <v>0.79900000000000004</v>
      </c>
      <c r="C118">
        <v>30.359000000000002</v>
      </c>
      <c r="D118">
        <f t="shared" si="9"/>
        <v>0.79900000000000004</v>
      </c>
      <c r="E118">
        <f t="shared" si="5"/>
        <v>30.359000000000002</v>
      </c>
      <c r="F118">
        <f t="shared" si="8"/>
        <v>88.366099015512162</v>
      </c>
      <c r="G118">
        <f t="shared" si="6"/>
        <v>7.0262062500000009E-3</v>
      </c>
      <c r="H118">
        <f t="shared" si="7"/>
        <v>0.79900000000000015</v>
      </c>
      <c r="K118">
        <v>57</v>
      </c>
      <c r="L118">
        <v>0.80900000000000005</v>
      </c>
      <c r="M118">
        <v>30.559000000000001</v>
      </c>
      <c r="N118">
        <v>89.152000000000001</v>
      </c>
      <c r="O118">
        <v>7.0000000000000001E-3</v>
      </c>
    </row>
    <row r="119" spans="1:15" x14ac:dyDescent="0.25">
      <c r="A119">
        <v>57</v>
      </c>
      <c r="B119">
        <v>0.80900000000000005</v>
      </c>
      <c r="C119">
        <v>30.559000000000001</v>
      </c>
      <c r="D119">
        <f t="shared" si="9"/>
        <v>0.80900000000000005</v>
      </c>
      <c r="E119">
        <f t="shared" si="5"/>
        <v>30.559000000000001</v>
      </c>
      <c r="F119">
        <f t="shared" si="8"/>
        <v>88.948389384803917</v>
      </c>
      <c r="G119">
        <f t="shared" si="6"/>
        <v>7.1141437500000003E-3</v>
      </c>
      <c r="H119">
        <f t="shared" si="7"/>
        <v>0.80900000000000005</v>
      </c>
      <c r="K119">
        <v>57.5</v>
      </c>
      <c r="L119">
        <v>0.81799999999999995</v>
      </c>
      <c r="M119">
        <v>30.986999999999998</v>
      </c>
      <c r="N119">
        <v>90.400999999999996</v>
      </c>
      <c r="O119">
        <v>7.0000000000000001E-3</v>
      </c>
    </row>
    <row r="120" spans="1:15" x14ac:dyDescent="0.25">
      <c r="A120">
        <v>57.5</v>
      </c>
      <c r="B120">
        <v>0.81799999999999995</v>
      </c>
      <c r="C120">
        <v>30.986999999999998</v>
      </c>
      <c r="D120">
        <f t="shared" si="9"/>
        <v>0.81799999999999995</v>
      </c>
      <c r="E120">
        <f t="shared" si="5"/>
        <v>30.986999999999998</v>
      </c>
      <c r="F120">
        <f t="shared" si="8"/>
        <v>90.194367549006671</v>
      </c>
      <c r="G120">
        <f t="shared" si="6"/>
        <v>7.1932874999999993E-3</v>
      </c>
      <c r="H120">
        <f t="shared" si="7"/>
        <v>0.81799999999999995</v>
      </c>
      <c r="K120">
        <v>58</v>
      </c>
      <c r="L120">
        <v>0.82699999999999996</v>
      </c>
      <c r="M120">
        <v>31.395</v>
      </c>
      <c r="N120">
        <v>91.591999999999999</v>
      </c>
      <c r="O120">
        <v>7.0000000000000001E-3</v>
      </c>
    </row>
    <row r="121" spans="1:15" x14ac:dyDescent="0.25">
      <c r="A121">
        <v>58</v>
      </c>
      <c r="B121">
        <v>0.82699999999999996</v>
      </c>
      <c r="C121">
        <v>31.395</v>
      </c>
      <c r="D121">
        <f t="shared" si="9"/>
        <v>0.82699999999999996</v>
      </c>
      <c r="E121">
        <f t="shared" si="5"/>
        <v>31.395</v>
      </c>
      <c r="F121">
        <f t="shared" si="8"/>
        <v>91.382192268606346</v>
      </c>
      <c r="G121">
        <f t="shared" si="6"/>
        <v>7.2724312500000001E-3</v>
      </c>
      <c r="H121">
        <f t="shared" si="7"/>
        <v>0.82699999999999996</v>
      </c>
      <c r="K121">
        <v>58.5</v>
      </c>
      <c r="L121">
        <v>0.83599999999999997</v>
      </c>
      <c r="M121">
        <v>31.696999999999999</v>
      </c>
      <c r="N121">
        <v>92.474000000000004</v>
      </c>
      <c r="O121">
        <v>7.0000000000000001E-3</v>
      </c>
    </row>
    <row r="122" spans="1:15" x14ac:dyDescent="0.25">
      <c r="A122">
        <v>58.5</v>
      </c>
      <c r="B122">
        <v>0.83599999999999997</v>
      </c>
      <c r="C122">
        <v>31.696999999999999</v>
      </c>
      <c r="D122">
        <f t="shared" si="9"/>
        <v>0.83599999999999997</v>
      </c>
      <c r="E122">
        <f t="shared" si="5"/>
        <v>31.696999999999999</v>
      </c>
      <c r="F122">
        <f t="shared" si="8"/>
        <v>92.261542088839406</v>
      </c>
      <c r="G122">
        <f t="shared" si="6"/>
        <v>7.351575E-3</v>
      </c>
      <c r="H122">
        <f t="shared" si="7"/>
        <v>0.83599999999999997</v>
      </c>
      <c r="K122">
        <v>59</v>
      </c>
      <c r="L122">
        <v>0.84499999999999997</v>
      </c>
      <c r="M122">
        <v>32.01</v>
      </c>
      <c r="N122">
        <v>93.385000000000005</v>
      </c>
      <c r="O122">
        <v>7.0000000000000001E-3</v>
      </c>
    </row>
    <row r="123" spans="1:15" x14ac:dyDescent="0.25">
      <c r="A123">
        <v>59</v>
      </c>
      <c r="B123">
        <v>0.84499999999999997</v>
      </c>
      <c r="C123">
        <v>32.01</v>
      </c>
      <c r="D123">
        <f t="shared" si="9"/>
        <v>0.84499999999999997</v>
      </c>
      <c r="E123">
        <f t="shared" si="5"/>
        <v>32.01</v>
      </c>
      <c r="F123">
        <f t="shared" si="8"/>
        <v>93.172972752255262</v>
      </c>
      <c r="G123">
        <f t="shared" si="6"/>
        <v>7.4307187500000007E-3</v>
      </c>
      <c r="H123">
        <f t="shared" si="7"/>
        <v>0.84500000000000008</v>
      </c>
      <c r="K123">
        <v>59.5</v>
      </c>
      <c r="L123">
        <v>0.85399999999999998</v>
      </c>
      <c r="M123">
        <v>32.314999999999998</v>
      </c>
      <c r="N123">
        <v>94.275999999999996</v>
      </c>
      <c r="O123">
        <v>8.0000000000000002E-3</v>
      </c>
    </row>
    <row r="124" spans="1:15" x14ac:dyDescent="0.25">
      <c r="A124">
        <v>59.5</v>
      </c>
      <c r="B124">
        <v>0.85399999999999998</v>
      </c>
      <c r="C124">
        <v>32.314999999999998</v>
      </c>
      <c r="D124">
        <f t="shared" si="9"/>
        <v>0.85399999999999998</v>
      </c>
      <c r="E124">
        <f t="shared" si="5"/>
        <v>32.314999999999998</v>
      </c>
      <c r="F124">
        <f t="shared" si="8"/>
        <v>94.061181881562021</v>
      </c>
      <c r="G124">
        <f t="shared" si="6"/>
        <v>7.5098624999999997E-3</v>
      </c>
      <c r="H124">
        <f t="shared" si="7"/>
        <v>0.85399999999999998</v>
      </c>
      <c r="K124">
        <v>60</v>
      </c>
      <c r="L124">
        <v>0.86299999999999999</v>
      </c>
      <c r="M124">
        <v>32.643999999999998</v>
      </c>
      <c r="N124">
        <v>95.233999999999995</v>
      </c>
      <c r="O124">
        <v>8.0000000000000002E-3</v>
      </c>
    </row>
    <row r="125" spans="1:15" x14ac:dyDescent="0.25">
      <c r="A125">
        <v>60</v>
      </c>
      <c r="B125">
        <v>0.86299999999999999</v>
      </c>
      <c r="C125">
        <v>32.643999999999998</v>
      </c>
      <c r="D125">
        <f t="shared" si="9"/>
        <v>0.86299999999999999</v>
      </c>
      <c r="E125">
        <f t="shared" si="5"/>
        <v>32.643999999999998</v>
      </c>
      <c r="F125">
        <f t="shared" si="8"/>
        <v>95.019315554753035</v>
      </c>
      <c r="G125">
        <f t="shared" si="6"/>
        <v>7.5890062500000013E-3</v>
      </c>
      <c r="H125">
        <f t="shared" si="7"/>
        <v>0.8630000000000001</v>
      </c>
      <c r="K125">
        <v>60.5</v>
      </c>
      <c r="L125">
        <v>0.873</v>
      </c>
      <c r="M125">
        <v>33.030999999999999</v>
      </c>
      <c r="N125">
        <v>96.364999999999995</v>
      </c>
      <c r="O125">
        <v>8.0000000000000002E-3</v>
      </c>
    </row>
    <row r="126" spans="1:15" x14ac:dyDescent="0.25">
      <c r="A126">
        <v>60.5</v>
      </c>
      <c r="B126">
        <v>0.873</v>
      </c>
      <c r="C126">
        <v>33.030999999999999</v>
      </c>
      <c r="D126">
        <f t="shared" si="9"/>
        <v>0.873</v>
      </c>
      <c r="E126">
        <f t="shared" si="5"/>
        <v>33.030999999999999</v>
      </c>
      <c r="F126">
        <f t="shared" si="8"/>
        <v>96.146409158751666</v>
      </c>
      <c r="G126">
        <f t="shared" si="6"/>
        <v>7.6769437500000008E-3</v>
      </c>
      <c r="H126">
        <f t="shared" si="7"/>
        <v>0.873</v>
      </c>
      <c r="K126">
        <v>61</v>
      </c>
      <c r="L126">
        <v>0.88200000000000001</v>
      </c>
      <c r="M126">
        <v>33.332999999999998</v>
      </c>
      <c r="N126">
        <v>97.245000000000005</v>
      </c>
      <c r="O126">
        <v>8.0000000000000002E-3</v>
      </c>
    </row>
    <row r="127" spans="1:15" x14ac:dyDescent="0.25">
      <c r="A127">
        <v>61</v>
      </c>
      <c r="B127">
        <v>0.88200000000000001</v>
      </c>
      <c r="C127">
        <v>33.332999999999998</v>
      </c>
      <c r="D127">
        <f t="shared" si="9"/>
        <v>0.88200000000000001</v>
      </c>
      <c r="E127">
        <f t="shared" si="5"/>
        <v>33.332999999999998</v>
      </c>
      <c r="F127">
        <f t="shared" si="8"/>
        <v>97.026097750882286</v>
      </c>
      <c r="G127">
        <f t="shared" si="6"/>
        <v>7.7560875000000007E-3</v>
      </c>
      <c r="H127">
        <f t="shared" si="7"/>
        <v>0.88200000000000001</v>
      </c>
      <c r="K127">
        <v>61.5</v>
      </c>
      <c r="L127">
        <v>0.89100000000000001</v>
      </c>
      <c r="M127">
        <v>33.805</v>
      </c>
      <c r="N127">
        <v>98.622</v>
      </c>
      <c r="O127">
        <v>8.0000000000000002E-3</v>
      </c>
    </row>
    <row r="128" spans="1:15" x14ac:dyDescent="0.25">
      <c r="A128">
        <v>61.5</v>
      </c>
      <c r="B128">
        <v>0.89100000000000001</v>
      </c>
      <c r="C128">
        <v>33.805</v>
      </c>
      <c r="D128">
        <f t="shared" si="9"/>
        <v>0.89100000000000001</v>
      </c>
      <c r="E128">
        <f t="shared" si="5"/>
        <v>33.805</v>
      </c>
      <c r="F128">
        <f t="shared" si="8"/>
        <v>98.400698909744719</v>
      </c>
      <c r="G128">
        <f t="shared" si="6"/>
        <v>7.8352312500000014E-3</v>
      </c>
      <c r="H128">
        <f t="shared" si="7"/>
        <v>0.89100000000000013</v>
      </c>
      <c r="K128">
        <v>62</v>
      </c>
      <c r="L128">
        <v>0.9</v>
      </c>
      <c r="M128">
        <v>34.137</v>
      </c>
      <c r="N128">
        <v>99.590999999999994</v>
      </c>
      <c r="O128">
        <v>8.0000000000000002E-3</v>
      </c>
    </row>
    <row r="129" spans="1:15" x14ac:dyDescent="0.25">
      <c r="A129">
        <v>62</v>
      </c>
      <c r="B129">
        <v>0.9</v>
      </c>
      <c r="C129">
        <v>34.137</v>
      </c>
      <c r="D129">
        <f t="shared" si="9"/>
        <v>0.9</v>
      </c>
      <c r="E129">
        <f t="shared" si="5"/>
        <v>34.137</v>
      </c>
      <c r="F129">
        <f t="shared" si="8"/>
        <v>99.367860592058776</v>
      </c>
      <c r="G129">
        <f t="shared" si="6"/>
        <v>7.9143750000000013E-3</v>
      </c>
      <c r="H129">
        <f t="shared" si="7"/>
        <v>0.90000000000000013</v>
      </c>
      <c r="K129">
        <v>62.5</v>
      </c>
      <c r="L129">
        <v>0.90900000000000003</v>
      </c>
      <c r="M129">
        <v>34.462000000000003</v>
      </c>
      <c r="N129">
        <v>100.539</v>
      </c>
      <c r="O129">
        <v>8.0000000000000002E-3</v>
      </c>
    </row>
    <row r="130" spans="1:15" x14ac:dyDescent="0.25">
      <c r="A130">
        <v>62.5</v>
      </c>
      <c r="B130">
        <v>0.90900000000000003</v>
      </c>
      <c r="C130">
        <v>34.462000000000003</v>
      </c>
      <c r="D130">
        <f t="shared" si="9"/>
        <v>0.90900000000000003</v>
      </c>
      <c r="E130">
        <f t="shared" si="5"/>
        <v>34.462000000000003</v>
      </c>
      <c r="F130">
        <f t="shared" si="8"/>
        <v>100.31472209370756</v>
      </c>
      <c r="G130">
        <f t="shared" si="6"/>
        <v>7.9935187500000011E-3</v>
      </c>
      <c r="H130">
        <f t="shared" si="7"/>
        <v>0.90900000000000014</v>
      </c>
      <c r="K130">
        <v>63</v>
      </c>
      <c r="L130">
        <v>0.91800000000000004</v>
      </c>
      <c r="M130">
        <v>34.795000000000002</v>
      </c>
      <c r="N130">
        <v>101.51</v>
      </c>
      <c r="O130">
        <v>8.0000000000000002E-3</v>
      </c>
    </row>
    <row r="131" spans="1:15" x14ac:dyDescent="0.25">
      <c r="A131">
        <v>63</v>
      </c>
      <c r="B131">
        <v>0.91800000000000004</v>
      </c>
      <c r="C131">
        <v>34.795000000000002</v>
      </c>
      <c r="D131">
        <f t="shared" si="9"/>
        <v>0.91800000000000004</v>
      </c>
      <c r="E131">
        <f t="shared" si="5"/>
        <v>34.795000000000002</v>
      </c>
      <c r="F131">
        <f t="shared" si="8"/>
        <v>101.28494821349834</v>
      </c>
      <c r="G131">
        <f t="shared" si="6"/>
        <v>8.072662500000001E-3</v>
      </c>
      <c r="H131">
        <f t="shared" si="7"/>
        <v>0.91800000000000004</v>
      </c>
      <c r="K131">
        <v>63.5</v>
      </c>
      <c r="L131">
        <v>0.92800000000000005</v>
      </c>
      <c r="M131">
        <v>35.165999999999997</v>
      </c>
      <c r="N131">
        <v>102.592</v>
      </c>
      <c r="O131">
        <v>8.0000000000000002E-3</v>
      </c>
    </row>
    <row r="132" spans="1:15" x14ac:dyDescent="0.25">
      <c r="A132">
        <v>63.5</v>
      </c>
      <c r="B132">
        <v>0.92800000000000005</v>
      </c>
      <c r="C132">
        <v>35.165999999999997</v>
      </c>
      <c r="D132">
        <f t="shared" si="9"/>
        <v>0.92800000000000005</v>
      </c>
      <c r="E132">
        <f t="shared" si="5"/>
        <v>35.165999999999997</v>
      </c>
      <c r="F132">
        <f t="shared" si="8"/>
        <v>102.36598154545966</v>
      </c>
      <c r="G132">
        <f t="shared" si="6"/>
        <v>8.1606000000000005E-3</v>
      </c>
      <c r="H132">
        <f t="shared" si="7"/>
        <v>0.92799999999999994</v>
      </c>
      <c r="K132">
        <v>64</v>
      </c>
      <c r="L132">
        <v>0.93700000000000006</v>
      </c>
      <c r="M132">
        <v>35.53</v>
      </c>
      <c r="N132">
        <v>103.654</v>
      </c>
      <c r="O132">
        <v>8.0000000000000002E-3</v>
      </c>
    </row>
    <row r="133" spans="1:15" x14ac:dyDescent="0.25">
      <c r="A133">
        <v>64</v>
      </c>
      <c r="B133">
        <v>0.93700000000000006</v>
      </c>
      <c r="C133">
        <v>35.53</v>
      </c>
      <c r="D133">
        <f t="shared" si="9"/>
        <v>0.93700000000000006</v>
      </c>
      <c r="E133">
        <f t="shared" si="5"/>
        <v>35.53</v>
      </c>
      <c r="F133">
        <f t="shared" si="8"/>
        <v>103.42661764812854</v>
      </c>
      <c r="G133">
        <f t="shared" si="6"/>
        <v>8.2397437500000004E-3</v>
      </c>
      <c r="H133">
        <f t="shared" si="7"/>
        <v>0.93700000000000006</v>
      </c>
      <c r="K133">
        <v>64.5</v>
      </c>
      <c r="L133">
        <v>0.94599999999999995</v>
      </c>
      <c r="M133">
        <v>35.877000000000002</v>
      </c>
      <c r="N133">
        <v>104.666</v>
      </c>
      <c r="O133">
        <v>8.0000000000000002E-3</v>
      </c>
    </row>
    <row r="134" spans="1:15" x14ac:dyDescent="0.25">
      <c r="A134">
        <v>64.5</v>
      </c>
      <c r="B134">
        <v>0.94599999999999995</v>
      </c>
      <c r="C134">
        <v>35.877000000000002</v>
      </c>
      <c r="D134">
        <f t="shared" si="9"/>
        <v>0.94599999999999995</v>
      </c>
      <c r="E134">
        <f t="shared" si="5"/>
        <v>35.877000000000002</v>
      </c>
      <c r="F134">
        <f t="shared" si="8"/>
        <v>104.43785203469346</v>
      </c>
      <c r="G134">
        <f t="shared" si="6"/>
        <v>8.3188875000000002E-3</v>
      </c>
      <c r="H134">
        <f t="shared" si="7"/>
        <v>0.94600000000000006</v>
      </c>
      <c r="K134">
        <v>65</v>
      </c>
      <c r="L134">
        <v>0.95499999999999996</v>
      </c>
      <c r="M134">
        <v>36.180999999999997</v>
      </c>
      <c r="N134">
        <v>105.554</v>
      </c>
      <c r="O134">
        <v>8.0000000000000002E-3</v>
      </c>
    </row>
    <row r="135" spans="1:15" x14ac:dyDescent="0.25">
      <c r="A135">
        <v>65</v>
      </c>
      <c r="B135">
        <v>0.95499999999999996</v>
      </c>
      <c r="C135">
        <v>36.180999999999997</v>
      </c>
      <c r="D135">
        <f t="shared" si="9"/>
        <v>0.95499999999999996</v>
      </c>
      <c r="E135">
        <f t="shared" si="5"/>
        <v>36.180999999999997</v>
      </c>
      <c r="F135">
        <f t="shared" si="8"/>
        <v>105.3239981493012</v>
      </c>
      <c r="G135">
        <f t="shared" si="6"/>
        <v>8.3980312500000001E-3</v>
      </c>
      <c r="H135">
        <f t="shared" si="7"/>
        <v>0.95499999999999996</v>
      </c>
      <c r="K135">
        <v>65.5</v>
      </c>
      <c r="L135">
        <v>0.96399999999999997</v>
      </c>
      <c r="M135">
        <v>36.506999999999998</v>
      </c>
      <c r="N135">
        <v>106.504</v>
      </c>
      <c r="O135">
        <v>8.0000000000000002E-3</v>
      </c>
    </row>
    <row r="136" spans="1:15" x14ac:dyDescent="0.25">
      <c r="A136">
        <v>65.5</v>
      </c>
      <c r="B136">
        <v>0.96399999999999997</v>
      </c>
      <c r="C136">
        <v>36.506999999999998</v>
      </c>
      <c r="D136">
        <f t="shared" si="9"/>
        <v>0.96399999999999997</v>
      </c>
      <c r="E136">
        <f t="shared" ref="E136:E199" si="10">ABS(C136)</f>
        <v>36.506999999999998</v>
      </c>
      <c r="F136">
        <f t="shared" si="8"/>
        <v>106.27427258469515</v>
      </c>
      <c r="G136">
        <f t="shared" ref="G136:G137" si="11">6*D136*$C$3/$E$3^2</f>
        <v>8.477175E-3</v>
      </c>
      <c r="H136">
        <f t="shared" ref="H136:H199" si="12">(G136*$E$3^2)/(6*$C$3)</f>
        <v>0.96399999999999997</v>
      </c>
      <c r="K136">
        <v>66</v>
      </c>
      <c r="L136">
        <v>0.97299999999999998</v>
      </c>
      <c r="M136">
        <v>36.9</v>
      </c>
      <c r="N136">
        <v>107.65300000000001</v>
      </c>
      <c r="O136">
        <v>8.9999999999999993E-3</v>
      </c>
    </row>
    <row r="137" spans="1:15" x14ac:dyDescent="0.25">
      <c r="A137">
        <v>66</v>
      </c>
      <c r="B137">
        <v>0.97299999999999998</v>
      </c>
      <c r="C137">
        <v>36.9</v>
      </c>
      <c r="D137">
        <f t="shared" si="9"/>
        <v>0.97299999999999998</v>
      </c>
      <c r="E137">
        <f t="shared" si="10"/>
        <v>36.9</v>
      </c>
      <c r="F137">
        <f t="shared" ref="F137" si="13">(3*E137*$E$3/(2*$B$3*$C$3^2))*(1+6*(D137/$E$3)^2-4*($C$3/$E$3)*(D137/$E$3))</f>
        <v>107.41967899401806</v>
      </c>
      <c r="G137">
        <f t="shared" si="11"/>
        <v>8.5563187499999999E-3</v>
      </c>
      <c r="H137">
        <f t="shared" si="12"/>
        <v>0.97299999999999998</v>
      </c>
      <c r="K137">
        <v>66.5</v>
      </c>
      <c r="L137">
        <v>0.98299999999999998</v>
      </c>
      <c r="M137">
        <v>37.210999999999999</v>
      </c>
      <c r="N137">
        <v>108.559</v>
      </c>
      <c r="O137">
        <v>8.9999999999999993E-3</v>
      </c>
    </row>
    <row r="138" spans="1:15" x14ac:dyDescent="0.25">
      <c r="A138">
        <v>66.5</v>
      </c>
      <c r="B138">
        <v>0.98299999999999998</v>
      </c>
      <c r="C138">
        <v>37.210999999999999</v>
      </c>
      <c r="D138">
        <f t="shared" ref="D138:D201" si="14">B138</f>
        <v>0.98299999999999998</v>
      </c>
      <c r="E138">
        <f t="shared" si="10"/>
        <v>37.210999999999999</v>
      </c>
      <c r="F138">
        <f t="shared" ref="F138:F201" si="15">(3*E138*$E$3/(2*$B$3*$C$3^2))*(1+6*(D138/$E$3)^2-4*($C$3/$E$3)*(D138/$E$3))</f>
        <v>108.32663037336809</v>
      </c>
      <c r="G138">
        <f t="shared" ref="G138:G201" si="16">6*D138*$C$3/$E$3^2</f>
        <v>8.6442562499999993E-3</v>
      </c>
      <c r="H138">
        <f t="shared" si="12"/>
        <v>0.98299999999999998</v>
      </c>
      <c r="K138">
        <v>67</v>
      </c>
      <c r="L138">
        <v>0.99199999999999999</v>
      </c>
      <c r="M138">
        <v>37.558999999999997</v>
      </c>
      <c r="N138">
        <v>109.575</v>
      </c>
      <c r="O138">
        <v>8.9999999999999993E-3</v>
      </c>
    </row>
    <row r="139" spans="1:15" x14ac:dyDescent="0.25">
      <c r="A139">
        <v>67</v>
      </c>
      <c r="B139">
        <v>0.99199999999999999</v>
      </c>
      <c r="C139">
        <v>37.558999999999997</v>
      </c>
      <c r="D139">
        <f t="shared" si="14"/>
        <v>0.99199999999999999</v>
      </c>
      <c r="E139">
        <f t="shared" si="10"/>
        <v>37.558999999999997</v>
      </c>
      <c r="F139">
        <f t="shared" si="15"/>
        <v>109.34123135759579</v>
      </c>
      <c r="G139">
        <f t="shared" si="16"/>
        <v>8.7234000000000009E-3</v>
      </c>
      <c r="H139">
        <f t="shared" si="12"/>
        <v>0.9920000000000001</v>
      </c>
      <c r="K139">
        <v>67.5</v>
      </c>
      <c r="L139">
        <v>1.0009999999999999</v>
      </c>
      <c r="M139">
        <v>37.804000000000002</v>
      </c>
      <c r="N139">
        <v>110.289</v>
      </c>
      <c r="O139">
        <v>8.9999999999999993E-3</v>
      </c>
    </row>
    <row r="140" spans="1:15" x14ac:dyDescent="0.25">
      <c r="A140">
        <v>67.5</v>
      </c>
      <c r="B140">
        <v>1.0009999999999999</v>
      </c>
      <c r="C140">
        <v>37.804000000000002</v>
      </c>
      <c r="D140">
        <f t="shared" si="14"/>
        <v>1.0009999999999999</v>
      </c>
      <c r="E140">
        <f t="shared" si="10"/>
        <v>37.804000000000002</v>
      </c>
      <c r="F140">
        <f t="shared" si="15"/>
        <v>110.05607123056112</v>
      </c>
      <c r="G140">
        <f t="shared" si="16"/>
        <v>8.8025437499999991E-3</v>
      </c>
      <c r="H140">
        <f t="shared" si="12"/>
        <v>1.0009999999999999</v>
      </c>
      <c r="K140">
        <v>68</v>
      </c>
      <c r="L140">
        <v>1.01</v>
      </c>
      <c r="M140">
        <v>38.264000000000003</v>
      </c>
      <c r="N140">
        <v>111.631</v>
      </c>
      <c r="O140">
        <v>8.9999999999999993E-3</v>
      </c>
    </row>
    <row r="141" spans="1:15" x14ac:dyDescent="0.25">
      <c r="A141">
        <v>68</v>
      </c>
      <c r="B141">
        <v>1.01</v>
      </c>
      <c r="C141">
        <v>38.264000000000003</v>
      </c>
      <c r="D141">
        <f t="shared" si="14"/>
        <v>1.01</v>
      </c>
      <c r="E141">
        <f t="shared" si="10"/>
        <v>38.264000000000003</v>
      </c>
      <c r="F141">
        <f t="shared" si="15"/>
        <v>111.39692280987001</v>
      </c>
      <c r="G141">
        <f t="shared" si="16"/>
        <v>8.8816875000000024E-3</v>
      </c>
      <c r="H141">
        <f t="shared" si="12"/>
        <v>1.0100000000000002</v>
      </c>
      <c r="K141">
        <v>68.5</v>
      </c>
      <c r="L141">
        <v>1.0189999999999999</v>
      </c>
      <c r="M141">
        <v>38.655999999999999</v>
      </c>
      <c r="N141">
        <v>112.774</v>
      </c>
      <c r="O141">
        <v>8.9999999999999993E-3</v>
      </c>
    </row>
    <row r="142" spans="1:15" x14ac:dyDescent="0.25">
      <c r="A142">
        <v>68.5</v>
      </c>
      <c r="B142">
        <v>1.0189999999999999</v>
      </c>
      <c r="C142">
        <v>38.655999999999999</v>
      </c>
      <c r="D142">
        <f t="shared" si="14"/>
        <v>1.0189999999999999</v>
      </c>
      <c r="E142">
        <f t="shared" si="10"/>
        <v>38.655999999999999</v>
      </c>
      <c r="F142">
        <f t="shared" si="15"/>
        <v>112.53991393863765</v>
      </c>
      <c r="G142">
        <f t="shared" si="16"/>
        <v>8.9608312500000006E-3</v>
      </c>
      <c r="H142">
        <f t="shared" si="12"/>
        <v>1.0190000000000001</v>
      </c>
      <c r="K142">
        <v>69</v>
      </c>
      <c r="L142">
        <v>1.028</v>
      </c>
      <c r="M142">
        <v>38.94</v>
      </c>
      <c r="N142">
        <v>113.60299999999999</v>
      </c>
      <c r="O142">
        <v>8.9999999999999993E-3</v>
      </c>
    </row>
    <row r="143" spans="1:15" x14ac:dyDescent="0.25">
      <c r="A143">
        <v>69</v>
      </c>
      <c r="B143">
        <v>1.028</v>
      </c>
      <c r="C143">
        <v>38.94</v>
      </c>
      <c r="D143">
        <f t="shared" si="14"/>
        <v>1.028</v>
      </c>
      <c r="E143">
        <f t="shared" si="10"/>
        <v>38.94</v>
      </c>
      <c r="F143">
        <f t="shared" si="15"/>
        <v>113.36858271720359</v>
      </c>
      <c r="G143">
        <f t="shared" si="16"/>
        <v>9.0399750000000004E-3</v>
      </c>
      <c r="H143">
        <f t="shared" si="12"/>
        <v>1.028</v>
      </c>
      <c r="K143">
        <v>69.5</v>
      </c>
      <c r="L143">
        <v>1.038</v>
      </c>
      <c r="M143">
        <v>39.226999999999997</v>
      </c>
      <c r="N143">
        <v>114.44</v>
      </c>
      <c r="O143">
        <v>8.9999999999999993E-3</v>
      </c>
    </row>
    <row r="144" spans="1:15" x14ac:dyDescent="0.25">
      <c r="A144">
        <v>69.5</v>
      </c>
      <c r="B144">
        <v>1.038</v>
      </c>
      <c r="C144">
        <v>39.226999999999997</v>
      </c>
      <c r="D144">
        <f t="shared" si="14"/>
        <v>1.038</v>
      </c>
      <c r="E144">
        <f t="shared" si="10"/>
        <v>39.226999999999997</v>
      </c>
      <c r="F144">
        <f t="shared" si="15"/>
        <v>114.20630189045421</v>
      </c>
      <c r="G144">
        <f t="shared" si="16"/>
        <v>9.1279124999999999E-3</v>
      </c>
      <c r="H144">
        <f t="shared" si="12"/>
        <v>1.0379999999999998</v>
      </c>
      <c r="K144">
        <v>70</v>
      </c>
      <c r="L144">
        <v>1.0469999999999999</v>
      </c>
      <c r="M144">
        <v>39.691000000000003</v>
      </c>
      <c r="N144">
        <v>115.794</v>
      </c>
      <c r="O144">
        <v>8.9999999999999993E-3</v>
      </c>
    </row>
    <row r="145" spans="1:15" x14ac:dyDescent="0.25">
      <c r="A145">
        <v>70</v>
      </c>
      <c r="B145">
        <v>1.0469999999999999</v>
      </c>
      <c r="C145">
        <v>39.691000000000003</v>
      </c>
      <c r="D145">
        <f t="shared" si="14"/>
        <v>1.0469999999999999</v>
      </c>
      <c r="E145">
        <f t="shared" si="10"/>
        <v>39.691000000000003</v>
      </c>
      <c r="F145">
        <f t="shared" si="15"/>
        <v>115.55923981781821</v>
      </c>
      <c r="G145">
        <f t="shared" si="16"/>
        <v>9.2070562500000015E-3</v>
      </c>
      <c r="H145">
        <f t="shared" si="12"/>
        <v>1.0470000000000002</v>
      </c>
      <c r="K145">
        <v>70.5</v>
      </c>
      <c r="L145">
        <v>1.056</v>
      </c>
      <c r="M145">
        <v>39.959000000000003</v>
      </c>
      <c r="N145">
        <v>116.577</v>
      </c>
      <c r="O145">
        <v>8.9999999999999993E-3</v>
      </c>
    </row>
    <row r="146" spans="1:15" x14ac:dyDescent="0.25">
      <c r="A146">
        <v>70.5</v>
      </c>
      <c r="B146">
        <v>1.056</v>
      </c>
      <c r="C146">
        <v>39.959000000000003</v>
      </c>
      <c r="D146">
        <f t="shared" si="14"/>
        <v>1.056</v>
      </c>
      <c r="E146">
        <f t="shared" si="10"/>
        <v>39.959000000000003</v>
      </c>
      <c r="F146">
        <f t="shared" si="15"/>
        <v>116.34163762858591</v>
      </c>
      <c r="G146">
        <f t="shared" si="16"/>
        <v>9.2862000000000014E-3</v>
      </c>
      <c r="H146">
        <f t="shared" si="12"/>
        <v>1.056</v>
      </c>
      <c r="K146">
        <v>71</v>
      </c>
      <c r="L146">
        <v>1.0649999999999999</v>
      </c>
      <c r="M146">
        <v>40.375</v>
      </c>
      <c r="N146">
        <v>117.788</v>
      </c>
      <c r="O146">
        <v>8.9999999999999993E-3</v>
      </c>
    </row>
    <row r="147" spans="1:15" x14ac:dyDescent="0.25">
      <c r="A147">
        <v>71</v>
      </c>
      <c r="B147">
        <v>1.0649999999999999</v>
      </c>
      <c r="C147">
        <v>40.375</v>
      </c>
      <c r="D147">
        <f t="shared" si="14"/>
        <v>1.0649999999999999</v>
      </c>
      <c r="E147">
        <f t="shared" si="10"/>
        <v>40.375</v>
      </c>
      <c r="F147">
        <f t="shared" si="15"/>
        <v>117.55504907946492</v>
      </c>
      <c r="G147">
        <f t="shared" si="16"/>
        <v>9.3653437499999995E-3</v>
      </c>
      <c r="H147">
        <f t="shared" si="12"/>
        <v>1.0649999999999999</v>
      </c>
      <c r="K147">
        <v>71.5</v>
      </c>
      <c r="L147">
        <v>1.0740000000000001</v>
      </c>
      <c r="M147">
        <v>40.671999999999997</v>
      </c>
      <c r="N147">
        <v>118.657</v>
      </c>
      <c r="O147">
        <v>8.9999999999999993E-3</v>
      </c>
    </row>
    <row r="148" spans="1:15" x14ac:dyDescent="0.25">
      <c r="A148">
        <v>71.5</v>
      </c>
      <c r="B148">
        <v>1.0740000000000001</v>
      </c>
      <c r="C148">
        <v>40.671999999999997</v>
      </c>
      <c r="D148">
        <f t="shared" si="14"/>
        <v>1.0740000000000001</v>
      </c>
      <c r="E148">
        <f t="shared" si="10"/>
        <v>40.671999999999997</v>
      </c>
      <c r="F148">
        <f t="shared" si="15"/>
        <v>118.42209372445143</v>
      </c>
      <c r="G148">
        <f t="shared" si="16"/>
        <v>9.4444875000000011E-3</v>
      </c>
      <c r="H148">
        <f t="shared" si="12"/>
        <v>1.0740000000000001</v>
      </c>
      <c r="K148">
        <v>72</v>
      </c>
      <c r="L148">
        <v>1.083</v>
      </c>
      <c r="M148">
        <v>40.985999999999997</v>
      </c>
      <c r="N148">
        <v>119.571</v>
      </c>
      <c r="O148">
        <v>0.01</v>
      </c>
    </row>
    <row r="149" spans="1:15" x14ac:dyDescent="0.25">
      <c r="A149">
        <v>72</v>
      </c>
      <c r="B149">
        <v>1.083</v>
      </c>
      <c r="C149">
        <v>40.985999999999997</v>
      </c>
      <c r="D149">
        <f t="shared" si="14"/>
        <v>1.083</v>
      </c>
      <c r="E149">
        <f t="shared" si="10"/>
        <v>40.985999999999997</v>
      </c>
      <c r="F149">
        <f t="shared" si="15"/>
        <v>119.33874346797306</v>
      </c>
      <c r="G149">
        <f t="shared" si="16"/>
        <v>9.5236312499999993E-3</v>
      </c>
      <c r="H149">
        <f t="shared" si="12"/>
        <v>1.083</v>
      </c>
      <c r="K149">
        <v>72.5</v>
      </c>
      <c r="L149">
        <v>1.093</v>
      </c>
      <c r="M149">
        <v>41.381</v>
      </c>
      <c r="N149">
        <v>120.723</v>
      </c>
      <c r="O149">
        <v>0.01</v>
      </c>
    </row>
    <row r="150" spans="1:15" x14ac:dyDescent="0.25">
      <c r="A150">
        <v>72.5</v>
      </c>
      <c r="B150">
        <v>1.093</v>
      </c>
      <c r="C150">
        <v>41.381</v>
      </c>
      <c r="D150">
        <f t="shared" si="14"/>
        <v>1.093</v>
      </c>
      <c r="E150">
        <f t="shared" si="10"/>
        <v>41.381</v>
      </c>
      <c r="F150">
        <f t="shared" si="15"/>
        <v>120.4916367528534</v>
      </c>
      <c r="G150">
        <f t="shared" si="16"/>
        <v>9.6115687500000005E-3</v>
      </c>
      <c r="H150">
        <f t="shared" si="12"/>
        <v>1.093</v>
      </c>
      <c r="K150">
        <v>73</v>
      </c>
      <c r="L150">
        <v>1.1020000000000001</v>
      </c>
      <c r="M150">
        <v>41.595999999999997</v>
      </c>
      <c r="N150">
        <v>121.352</v>
      </c>
      <c r="O150">
        <v>0.01</v>
      </c>
    </row>
    <row r="151" spans="1:15" x14ac:dyDescent="0.25">
      <c r="A151">
        <v>73</v>
      </c>
      <c r="B151">
        <v>1.1020000000000001</v>
      </c>
      <c r="C151">
        <v>41.595999999999997</v>
      </c>
      <c r="D151">
        <f t="shared" si="14"/>
        <v>1.1020000000000001</v>
      </c>
      <c r="E151">
        <f t="shared" si="10"/>
        <v>41.595999999999997</v>
      </c>
      <c r="F151">
        <f t="shared" si="15"/>
        <v>121.12025271715764</v>
      </c>
      <c r="G151">
        <f t="shared" si="16"/>
        <v>9.6907125000000004E-3</v>
      </c>
      <c r="H151">
        <f t="shared" si="12"/>
        <v>1.1020000000000001</v>
      </c>
      <c r="K151">
        <v>73.5</v>
      </c>
      <c r="L151">
        <v>1.111</v>
      </c>
      <c r="M151">
        <v>42.085000000000001</v>
      </c>
      <c r="N151">
        <v>122.777</v>
      </c>
      <c r="O151">
        <v>0.01</v>
      </c>
    </row>
    <row r="152" spans="1:15" x14ac:dyDescent="0.25">
      <c r="A152">
        <v>73.5</v>
      </c>
      <c r="B152">
        <v>1.111</v>
      </c>
      <c r="C152">
        <v>42.085000000000001</v>
      </c>
      <c r="D152">
        <f t="shared" si="14"/>
        <v>1.111</v>
      </c>
      <c r="E152">
        <f t="shared" si="10"/>
        <v>42.085000000000001</v>
      </c>
      <c r="F152">
        <f t="shared" si="15"/>
        <v>122.54682697289407</v>
      </c>
      <c r="G152">
        <f t="shared" si="16"/>
        <v>9.769856250000002E-3</v>
      </c>
      <c r="H152">
        <f t="shared" si="12"/>
        <v>1.1110000000000002</v>
      </c>
      <c r="K152">
        <v>74</v>
      </c>
      <c r="L152">
        <v>1.1200000000000001</v>
      </c>
      <c r="M152">
        <v>42.39</v>
      </c>
      <c r="N152">
        <v>123.667</v>
      </c>
      <c r="O152">
        <v>0.01</v>
      </c>
    </row>
    <row r="153" spans="1:15" x14ac:dyDescent="0.25">
      <c r="A153">
        <v>74</v>
      </c>
      <c r="B153">
        <v>1.1200000000000001</v>
      </c>
      <c r="C153">
        <v>42.39</v>
      </c>
      <c r="D153">
        <f t="shared" si="14"/>
        <v>1.1200000000000001</v>
      </c>
      <c r="E153">
        <f t="shared" si="10"/>
        <v>42.39</v>
      </c>
      <c r="F153">
        <f t="shared" si="15"/>
        <v>123.43773966542003</v>
      </c>
      <c r="G153">
        <f t="shared" si="16"/>
        <v>9.8490000000000019E-3</v>
      </c>
      <c r="H153">
        <f t="shared" si="12"/>
        <v>1.1200000000000003</v>
      </c>
      <c r="K153">
        <v>74.5</v>
      </c>
      <c r="L153">
        <v>1.129</v>
      </c>
      <c r="M153">
        <v>42.798000000000002</v>
      </c>
      <c r="N153">
        <v>124.85899999999999</v>
      </c>
      <c r="O153">
        <v>0.01</v>
      </c>
    </row>
    <row r="154" spans="1:15" x14ac:dyDescent="0.25">
      <c r="A154">
        <v>74.5</v>
      </c>
      <c r="B154">
        <v>1.129</v>
      </c>
      <c r="C154">
        <v>42.798000000000002</v>
      </c>
      <c r="D154">
        <f t="shared" si="14"/>
        <v>1.129</v>
      </c>
      <c r="E154">
        <f t="shared" si="10"/>
        <v>42.798000000000002</v>
      </c>
      <c r="F154">
        <f t="shared" si="15"/>
        <v>124.62870636707912</v>
      </c>
      <c r="G154">
        <f t="shared" si="16"/>
        <v>9.9281437500000017E-3</v>
      </c>
      <c r="H154">
        <f t="shared" si="12"/>
        <v>1.1290000000000002</v>
      </c>
      <c r="K154">
        <v>75</v>
      </c>
      <c r="L154">
        <v>1.1379999999999999</v>
      </c>
      <c r="M154">
        <v>43.158000000000001</v>
      </c>
      <c r="N154">
        <v>125.90900000000001</v>
      </c>
      <c r="O154">
        <v>0.01</v>
      </c>
    </row>
    <row r="155" spans="1:15" x14ac:dyDescent="0.25">
      <c r="A155">
        <v>75</v>
      </c>
      <c r="B155">
        <v>1.1379999999999999</v>
      </c>
      <c r="C155">
        <v>43.158000000000001</v>
      </c>
      <c r="D155">
        <f t="shared" si="14"/>
        <v>1.1379999999999999</v>
      </c>
      <c r="E155">
        <f t="shared" si="10"/>
        <v>43.158000000000001</v>
      </c>
      <c r="F155">
        <f t="shared" si="15"/>
        <v>125.6800243639301</v>
      </c>
      <c r="G155">
        <f t="shared" si="16"/>
        <v>1.00072875E-2</v>
      </c>
      <c r="H155">
        <f t="shared" si="12"/>
        <v>1.1379999999999999</v>
      </c>
      <c r="K155">
        <v>75.5</v>
      </c>
      <c r="L155">
        <v>1.1479999999999999</v>
      </c>
      <c r="M155">
        <v>43.521999999999998</v>
      </c>
      <c r="N155">
        <v>126.971</v>
      </c>
      <c r="O155">
        <v>0.01</v>
      </c>
    </row>
    <row r="156" spans="1:15" x14ac:dyDescent="0.25">
      <c r="A156">
        <v>75.5</v>
      </c>
      <c r="B156">
        <v>1.1479999999999999</v>
      </c>
      <c r="C156">
        <v>43.521999999999998</v>
      </c>
      <c r="D156">
        <f t="shared" si="14"/>
        <v>1.1479999999999999</v>
      </c>
      <c r="E156">
        <f t="shared" si="10"/>
        <v>43.521999999999998</v>
      </c>
      <c r="F156">
        <f t="shared" si="15"/>
        <v>126.7434663965491</v>
      </c>
      <c r="G156">
        <f t="shared" si="16"/>
        <v>1.0095225000000001E-2</v>
      </c>
      <c r="H156">
        <f t="shared" si="12"/>
        <v>1.1480000000000001</v>
      </c>
      <c r="K156">
        <v>76</v>
      </c>
      <c r="L156">
        <v>1.157</v>
      </c>
      <c r="M156">
        <v>43.790999999999997</v>
      </c>
      <c r="N156">
        <v>127.75700000000001</v>
      </c>
      <c r="O156">
        <v>0.01</v>
      </c>
    </row>
    <row r="157" spans="1:15" x14ac:dyDescent="0.25">
      <c r="A157">
        <v>76</v>
      </c>
      <c r="B157">
        <v>1.157</v>
      </c>
      <c r="C157">
        <v>43.790999999999997</v>
      </c>
      <c r="D157">
        <f t="shared" si="14"/>
        <v>1.157</v>
      </c>
      <c r="E157">
        <f t="shared" si="10"/>
        <v>43.790999999999997</v>
      </c>
      <c r="F157">
        <f t="shared" si="15"/>
        <v>127.5300380231977</v>
      </c>
      <c r="G157">
        <f t="shared" si="16"/>
        <v>1.0174368750000001E-2</v>
      </c>
      <c r="H157">
        <f t="shared" si="12"/>
        <v>1.157</v>
      </c>
      <c r="K157">
        <v>76.5</v>
      </c>
      <c r="L157">
        <v>1.1659999999999999</v>
      </c>
      <c r="M157">
        <v>44.106000000000002</v>
      </c>
      <c r="N157">
        <v>128.673</v>
      </c>
      <c r="O157">
        <v>0.01</v>
      </c>
    </row>
    <row r="158" spans="1:15" x14ac:dyDescent="0.25">
      <c r="A158">
        <v>76.5</v>
      </c>
      <c r="B158">
        <v>1.1659999999999999</v>
      </c>
      <c r="C158">
        <v>44.106000000000002</v>
      </c>
      <c r="D158">
        <f t="shared" si="14"/>
        <v>1.1659999999999999</v>
      </c>
      <c r="E158">
        <f t="shared" si="10"/>
        <v>44.106000000000002</v>
      </c>
      <c r="F158">
        <f t="shared" si="15"/>
        <v>128.45069364958644</v>
      </c>
      <c r="G158">
        <f t="shared" si="16"/>
        <v>1.0253512499999999E-2</v>
      </c>
      <c r="H158">
        <f t="shared" si="12"/>
        <v>1.1659999999999999</v>
      </c>
      <c r="K158">
        <v>77</v>
      </c>
      <c r="L158">
        <v>1.175</v>
      </c>
      <c r="M158">
        <v>44.481000000000002</v>
      </c>
      <c r="N158">
        <v>129.768</v>
      </c>
      <c r="O158">
        <v>0.01</v>
      </c>
    </row>
    <row r="159" spans="1:15" x14ac:dyDescent="0.25">
      <c r="A159">
        <v>77</v>
      </c>
      <c r="B159">
        <v>1.175</v>
      </c>
      <c r="C159">
        <v>44.481000000000002</v>
      </c>
      <c r="D159">
        <f t="shared" si="14"/>
        <v>1.175</v>
      </c>
      <c r="E159">
        <f t="shared" si="10"/>
        <v>44.481000000000002</v>
      </c>
      <c r="F159">
        <f t="shared" si="15"/>
        <v>129.54621879539195</v>
      </c>
      <c r="G159">
        <f t="shared" si="16"/>
        <v>1.0332656250000002E-2</v>
      </c>
      <c r="H159">
        <f t="shared" si="12"/>
        <v>1.1750000000000003</v>
      </c>
      <c r="K159">
        <v>77.5</v>
      </c>
      <c r="L159">
        <v>1.1839999999999999</v>
      </c>
      <c r="M159">
        <v>44.79</v>
      </c>
      <c r="N159">
        <v>130.67099999999999</v>
      </c>
      <c r="O159">
        <v>0.01</v>
      </c>
    </row>
    <row r="160" spans="1:15" x14ac:dyDescent="0.25">
      <c r="A160">
        <v>77.5</v>
      </c>
      <c r="B160">
        <v>1.1839999999999999</v>
      </c>
      <c r="C160">
        <v>44.79</v>
      </c>
      <c r="D160">
        <f t="shared" si="14"/>
        <v>1.1839999999999999</v>
      </c>
      <c r="E160">
        <f t="shared" si="10"/>
        <v>44.79</v>
      </c>
      <c r="F160">
        <f t="shared" si="15"/>
        <v>130.44965766167542</v>
      </c>
      <c r="G160">
        <f t="shared" si="16"/>
        <v>1.0411800000000001E-2</v>
      </c>
      <c r="H160">
        <f t="shared" si="12"/>
        <v>1.1839999999999999</v>
      </c>
      <c r="K160">
        <v>78</v>
      </c>
      <c r="L160">
        <v>1.1930000000000001</v>
      </c>
      <c r="M160">
        <v>45.122</v>
      </c>
      <c r="N160">
        <v>131.637</v>
      </c>
      <c r="O160">
        <v>0.01</v>
      </c>
    </row>
    <row r="161" spans="1:15" x14ac:dyDescent="0.25">
      <c r="A161">
        <v>78</v>
      </c>
      <c r="B161">
        <v>1.1930000000000001</v>
      </c>
      <c r="C161">
        <v>45.122</v>
      </c>
      <c r="D161">
        <f t="shared" si="14"/>
        <v>1.1930000000000001</v>
      </c>
      <c r="E161">
        <f t="shared" si="10"/>
        <v>45.122</v>
      </c>
      <c r="F161">
        <f t="shared" si="15"/>
        <v>131.42021359083174</v>
      </c>
      <c r="G161">
        <f t="shared" si="16"/>
        <v>1.0490943750000002E-2</v>
      </c>
      <c r="H161">
        <f t="shared" si="12"/>
        <v>1.1930000000000001</v>
      </c>
      <c r="K161">
        <v>78.5</v>
      </c>
      <c r="L161">
        <v>1.2030000000000001</v>
      </c>
      <c r="M161">
        <v>45.57</v>
      </c>
      <c r="N161">
        <v>132.94399999999999</v>
      </c>
      <c r="O161">
        <v>1.0999999999999999E-2</v>
      </c>
    </row>
    <row r="162" spans="1:15" x14ac:dyDescent="0.25">
      <c r="A162">
        <v>78.5</v>
      </c>
      <c r="B162">
        <v>1.2030000000000001</v>
      </c>
      <c r="C162">
        <v>45.57</v>
      </c>
      <c r="D162">
        <f t="shared" si="14"/>
        <v>1.2030000000000001</v>
      </c>
      <c r="E162">
        <f t="shared" si="10"/>
        <v>45.57</v>
      </c>
      <c r="F162">
        <f t="shared" si="15"/>
        <v>132.72918852322312</v>
      </c>
      <c r="G162">
        <f t="shared" si="16"/>
        <v>1.057888125E-2</v>
      </c>
      <c r="H162">
        <f t="shared" si="12"/>
        <v>1.2030000000000001</v>
      </c>
      <c r="K162">
        <v>79</v>
      </c>
      <c r="L162">
        <v>1.212</v>
      </c>
      <c r="M162">
        <v>45.866999999999997</v>
      </c>
      <c r="N162">
        <v>133.81299999999999</v>
      </c>
      <c r="O162">
        <v>1.0999999999999999E-2</v>
      </c>
    </row>
    <row r="163" spans="1:15" x14ac:dyDescent="0.25">
      <c r="A163">
        <v>79</v>
      </c>
      <c r="B163">
        <v>1.212</v>
      </c>
      <c r="C163">
        <v>45.866999999999997</v>
      </c>
      <c r="D163">
        <f t="shared" si="14"/>
        <v>1.212</v>
      </c>
      <c r="E163">
        <f t="shared" si="10"/>
        <v>45.866999999999997</v>
      </c>
      <c r="F163">
        <f t="shared" si="15"/>
        <v>133.59809005246359</v>
      </c>
      <c r="G163">
        <f t="shared" si="16"/>
        <v>1.0658025000000002E-2</v>
      </c>
      <c r="H163">
        <f t="shared" si="12"/>
        <v>1.2120000000000002</v>
      </c>
      <c r="K163">
        <v>79.5</v>
      </c>
      <c r="L163">
        <v>1.2210000000000001</v>
      </c>
      <c r="M163">
        <v>46.238999999999997</v>
      </c>
      <c r="N163">
        <v>134.898</v>
      </c>
      <c r="O163">
        <v>1.0999999999999999E-2</v>
      </c>
    </row>
    <row r="164" spans="1:15" x14ac:dyDescent="0.25">
      <c r="A164">
        <v>79.5</v>
      </c>
      <c r="B164">
        <v>1.2210000000000001</v>
      </c>
      <c r="C164">
        <v>46.238999999999997</v>
      </c>
      <c r="D164">
        <f t="shared" si="14"/>
        <v>1.2210000000000001</v>
      </c>
      <c r="E164">
        <f t="shared" si="10"/>
        <v>46.238999999999997</v>
      </c>
      <c r="F164">
        <f t="shared" si="15"/>
        <v>134.68558422335414</v>
      </c>
      <c r="G164">
        <f t="shared" si="16"/>
        <v>1.0737168750000001E-2</v>
      </c>
      <c r="H164">
        <f t="shared" si="12"/>
        <v>1.2210000000000001</v>
      </c>
      <c r="K164">
        <v>80</v>
      </c>
      <c r="L164">
        <v>1.23</v>
      </c>
      <c r="M164">
        <v>46.575000000000003</v>
      </c>
      <c r="N164">
        <v>135.876</v>
      </c>
      <c r="O164">
        <v>1.0999999999999999E-2</v>
      </c>
    </row>
    <row r="165" spans="1:15" x14ac:dyDescent="0.25">
      <c r="A165">
        <v>80</v>
      </c>
      <c r="B165">
        <v>1.23</v>
      </c>
      <c r="C165">
        <v>46.575000000000003</v>
      </c>
      <c r="D165">
        <f t="shared" si="14"/>
        <v>1.23</v>
      </c>
      <c r="E165">
        <f t="shared" si="10"/>
        <v>46.575000000000003</v>
      </c>
      <c r="F165">
        <f t="shared" si="15"/>
        <v>135.66836027835464</v>
      </c>
      <c r="G165">
        <f t="shared" si="16"/>
        <v>1.0816312500000001E-2</v>
      </c>
      <c r="H165">
        <f t="shared" si="12"/>
        <v>1.23</v>
      </c>
      <c r="K165">
        <v>80.5</v>
      </c>
      <c r="L165">
        <v>1.2390000000000001</v>
      </c>
      <c r="M165">
        <v>46.920999999999999</v>
      </c>
      <c r="N165">
        <v>136.887</v>
      </c>
      <c r="O165">
        <v>1.0999999999999999E-2</v>
      </c>
    </row>
    <row r="166" spans="1:15" x14ac:dyDescent="0.25">
      <c r="A166">
        <v>80.5</v>
      </c>
      <c r="B166">
        <v>1.2390000000000001</v>
      </c>
      <c r="C166">
        <v>46.920999999999999</v>
      </c>
      <c r="D166">
        <f t="shared" si="14"/>
        <v>1.2390000000000001</v>
      </c>
      <c r="E166">
        <f t="shared" si="10"/>
        <v>46.920999999999999</v>
      </c>
      <c r="F166">
        <f t="shared" si="15"/>
        <v>136.68040810885483</v>
      </c>
      <c r="G166">
        <f t="shared" si="16"/>
        <v>1.0895456250000001E-2</v>
      </c>
      <c r="H166">
        <f t="shared" si="12"/>
        <v>1.2390000000000001</v>
      </c>
      <c r="K166">
        <v>81</v>
      </c>
      <c r="L166">
        <v>1.2490000000000001</v>
      </c>
      <c r="M166">
        <v>47.267000000000003</v>
      </c>
      <c r="N166">
        <v>137.89699999999999</v>
      </c>
      <c r="O166">
        <v>1.0999999999999999E-2</v>
      </c>
    </row>
    <row r="167" spans="1:15" x14ac:dyDescent="0.25">
      <c r="A167">
        <v>81</v>
      </c>
      <c r="B167">
        <v>1.2490000000000001</v>
      </c>
      <c r="C167">
        <v>47.267000000000003</v>
      </c>
      <c r="D167">
        <f t="shared" si="14"/>
        <v>1.2490000000000001</v>
      </c>
      <c r="E167">
        <f t="shared" si="10"/>
        <v>47.267000000000003</v>
      </c>
      <c r="F167">
        <f t="shared" si="15"/>
        <v>137.69308422807308</v>
      </c>
      <c r="G167">
        <f t="shared" si="16"/>
        <v>1.0983393750000001E-2</v>
      </c>
      <c r="H167">
        <f t="shared" si="12"/>
        <v>1.2490000000000001</v>
      </c>
      <c r="K167">
        <v>81.5</v>
      </c>
      <c r="L167">
        <v>1.258</v>
      </c>
      <c r="M167">
        <v>47.493000000000002</v>
      </c>
      <c r="N167">
        <v>138.55600000000001</v>
      </c>
      <c r="O167">
        <v>1.0999999999999999E-2</v>
      </c>
    </row>
    <row r="168" spans="1:15" x14ac:dyDescent="0.25">
      <c r="A168">
        <v>81.5</v>
      </c>
      <c r="B168">
        <v>1.258</v>
      </c>
      <c r="C168">
        <v>47.493000000000002</v>
      </c>
      <c r="D168">
        <f t="shared" si="14"/>
        <v>1.258</v>
      </c>
      <c r="E168">
        <f t="shared" si="10"/>
        <v>47.493000000000002</v>
      </c>
      <c r="F168">
        <f t="shared" si="15"/>
        <v>138.35585566844409</v>
      </c>
      <c r="G168">
        <f t="shared" si="16"/>
        <v>1.10625375E-2</v>
      </c>
      <c r="H168">
        <f t="shared" si="12"/>
        <v>1.258</v>
      </c>
      <c r="K168">
        <v>82</v>
      </c>
      <c r="L168">
        <v>1.2669999999999999</v>
      </c>
      <c r="M168">
        <v>47.917999999999999</v>
      </c>
      <c r="N168">
        <v>139.79599999999999</v>
      </c>
      <c r="O168">
        <v>1.0999999999999999E-2</v>
      </c>
    </row>
    <row r="169" spans="1:15" x14ac:dyDescent="0.25">
      <c r="A169">
        <v>82</v>
      </c>
      <c r="B169">
        <v>1.2669999999999999</v>
      </c>
      <c r="C169">
        <v>47.917999999999999</v>
      </c>
      <c r="D169">
        <f t="shared" si="14"/>
        <v>1.2669999999999999</v>
      </c>
      <c r="E169">
        <f t="shared" si="10"/>
        <v>47.917999999999999</v>
      </c>
      <c r="F169">
        <f t="shared" si="15"/>
        <v>139.59849617154785</v>
      </c>
      <c r="G169">
        <f t="shared" si="16"/>
        <v>1.114168125E-2</v>
      </c>
      <c r="H169">
        <f t="shared" si="12"/>
        <v>1.2669999999999999</v>
      </c>
      <c r="K169">
        <v>82.5</v>
      </c>
      <c r="L169">
        <v>1.276</v>
      </c>
      <c r="M169">
        <v>48.252000000000002</v>
      </c>
      <c r="N169">
        <v>140.77000000000001</v>
      </c>
      <c r="O169">
        <v>1.0999999999999999E-2</v>
      </c>
    </row>
    <row r="170" spans="1:15" x14ac:dyDescent="0.25">
      <c r="A170">
        <v>82.5</v>
      </c>
      <c r="B170">
        <v>1.276</v>
      </c>
      <c r="C170">
        <v>48.252000000000002</v>
      </c>
      <c r="D170">
        <f t="shared" si="14"/>
        <v>1.276</v>
      </c>
      <c r="E170">
        <f t="shared" si="10"/>
        <v>48.252000000000002</v>
      </c>
      <c r="F170">
        <f t="shared" si="15"/>
        <v>140.57618568421475</v>
      </c>
      <c r="G170">
        <f t="shared" si="16"/>
        <v>1.1220825E-2</v>
      </c>
      <c r="H170">
        <f t="shared" si="12"/>
        <v>1.276</v>
      </c>
      <c r="K170">
        <v>83</v>
      </c>
      <c r="L170">
        <v>1.2849999999999999</v>
      </c>
      <c r="M170">
        <v>48.576000000000001</v>
      </c>
      <c r="N170">
        <v>141.71600000000001</v>
      </c>
      <c r="O170">
        <v>1.0999999999999999E-2</v>
      </c>
    </row>
    <row r="171" spans="1:15" x14ac:dyDescent="0.25">
      <c r="A171">
        <v>83</v>
      </c>
      <c r="B171">
        <v>1.2849999999999999</v>
      </c>
      <c r="C171">
        <v>48.576000000000001</v>
      </c>
      <c r="D171">
        <f t="shared" si="14"/>
        <v>1.2849999999999999</v>
      </c>
      <c r="E171">
        <f t="shared" si="10"/>
        <v>48.576000000000001</v>
      </c>
      <c r="F171">
        <f t="shared" si="15"/>
        <v>141.52489100607943</v>
      </c>
      <c r="G171">
        <f t="shared" si="16"/>
        <v>1.129996875E-2</v>
      </c>
      <c r="H171">
        <f t="shared" si="12"/>
        <v>1.2849999999999999</v>
      </c>
      <c r="K171">
        <v>83.5</v>
      </c>
      <c r="L171">
        <v>1.294</v>
      </c>
      <c r="M171">
        <v>48.975000000000001</v>
      </c>
      <c r="N171">
        <v>142.88</v>
      </c>
      <c r="O171">
        <v>1.0999999999999999E-2</v>
      </c>
    </row>
    <row r="172" spans="1:15" x14ac:dyDescent="0.25">
      <c r="A172">
        <v>83.5</v>
      </c>
      <c r="B172">
        <v>1.294</v>
      </c>
      <c r="C172">
        <v>48.975000000000001</v>
      </c>
      <c r="D172">
        <f t="shared" si="14"/>
        <v>1.294</v>
      </c>
      <c r="E172">
        <f t="shared" si="10"/>
        <v>48.975000000000001</v>
      </c>
      <c r="F172">
        <f t="shared" si="15"/>
        <v>142.69226466471073</v>
      </c>
      <c r="G172">
        <f t="shared" si="16"/>
        <v>1.1379112500000002E-2</v>
      </c>
      <c r="H172">
        <f t="shared" si="12"/>
        <v>1.294</v>
      </c>
      <c r="K172">
        <v>84</v>
      </c>
      <c r="L172">
        <v>1.3029999999999999</v>
      </c>
      <c r="M172">
        <v>49.279000000000003</v>
      </c>
      <c r="N172">
        <v>143.76599999999999</v>
      </c>
      <c r="O172">
        <v>1.0999999999999999E-2</v>
      </c>
    </row>
    <row r="173" spans="1:15" x14ac:dyDescent="0.25">
      <c r="A173">
        <v>84</v>
      </c>
      <c r="B173">
        <v>1.3029999999999999</v>
      </c>
      <c r="C173">
        <v>49.279000000000003</v>
      </c>
      <c r="D173">
        <f t="shared" si="14"/>
        <v>1.3029999999999999</v>
      </c>
      <c r="E173">
        <f t="shared" si="10"/>
        <v>49.279000000000003</v>
      </c>
      <c r="F173">
        <f t="shared" si="15"/>
        <v>143.58300647682756</v>
      </c>
      <c r="G173">
        <f t="shared" si="16"/>
        <v>1.145825625E-2</v>
      </c>
      <c r="H173">
        <f t="shared" si="12"/>
        <v>1.3030000000000002</v>
      </c>
      <c r="K173">
        <v>84.5</v>
      </c>
      <c r="L173">
        <v>1.3129999999999999</v>
      </c>
      <c r="M173">
        <v>49.637999999999998</v>
      </c>
      <c r="N173">
        <v>144.815</v>
      </c>
      <c r="O173">
        <v>1.2E-2</v>
      </c>
    </row>
    <row r="174" spans="1:15" x14ac:dyDescent="0.25">
      <c r="A174">
        <v>84.5</v>
      </c>
      <c r="B174">
        <v>1.3129999999999999</v>
      </c>
      <c r="C174">
        <v>49.637999999999998</v>
      </c>
      <c r="D174">
        <f t="shared" si="14"/>
        <v>1.3129999999999999</v>
      </c>
      <c r="E174">
        <f t="shared" si="10"/>
        <v>49.637999999999998</v>
      </c>
      <c r="F174">
        <f t="shared" si="15"/>
        <v>144.63473242159577</v>
      </c>
      <c r="G174">
        <f t="shared" si="16"/>
        <v>1.1546193749999999E-2</v>
      </c>
      <c r="H174">
        <f t="shared" si="12"/>
        <v>1.3129999999999999</v>
      </c>
      <c r="K174">
        <v>85</v>
      </c>
      <c r="L174">
        <v>1.3220000000000001</v>
      </c>
      <c r="M174">
        <v>50.000999999999998</v>
      </c>
      <c r="N174">
        <v>145.87100000000001</v>
      </c>
      <c r="O174">
        <v>1.2E-2</v>
      </c>
    </row>
    <row r="175" spans="1:15" x14ac:dyDescent="0.25">
      <c r="A175">
        <v>85</v>
      </c>
      <c r="B175">
        <v>1.3220000000000001</v>
      </c>
      <c r="C175">
        <v>50.000999999999998</v>
      </c>
      <c r="D175">
        <f t="shared" si="14"/>
        <v>1.3220000000000001</v>
      </c>
      <c r="E175">
        <f t="shared" si="10"/>
        <v>50.000999999999998</v>
      </c>
      <c r="F175">
        <f t="shared" si="15"/>
        <v>145.69771438652938</v>
      </c>
      <c r="G175">
        <f t="shared" si="16"/>
        <v>1.1625337500000001E-2</v>
      </c>
      <c r="H175">
        <f t="shared" si="12"/>
        <v>1.3220000000000001</v>
      </c>
      <c r="K175">
        <v>85.5</v>
      </c>
      <c r="L175">
        <v>1.331</v>
      </c>
      <c r="M175">
        <v>50.378</v>
      </c>
      <c r="N175">
        <v>146.97300000000001</v>
      </c>
      <c r="O175">
        <v>1.2E-2</v>
      </c>
    </row>
    <row r="176" spans="1:15" x14ac:dyDescent="0.25">
      <c r="A176">
        <v>85.5</v>
      </c>
      <c r="B176">
        <v>1.331</v>
      </c>
      <c r="C176">
        <v>50.378</v>
      </c>
      <c r="D176">
        <f t="shared" si="14"/>
        <v>1.331</v>
      </c>
      <c r="E176">
        <f t="shared" si="10"/>
        <v>50.378</v>
      </c>
      <c r="F176">
        <f t="shared" si="15"/>
        <v>146.80165826462868</v>
      </c>
      <c r="G176">
        <f t="shared" si="16"/>
        <v>1.1704481250000001E-2</v>
      </c>
      <c r="H176">
        <f t="shared" si="12"/>
        <v>1.331</v>
      </c>
      <c r="K176">
        <v>86</v>
      </c>
      <c r="L176">
        <v>1.34</v>
      </c>
      <c r="M176">
        <v>50.725000000000001</v>
      </c>
      <c r="N176">
        <v>147.98400000000001</v>
      </c>
      <c r="O176">
        <v>1.2E-2</v>
      </c>
    </row>
    <row r="177" spans="1:15" x14ac:dyDescent="0.25">
      <c r="A177">
        <v>86</v>
      </c>
      <c r="B177">
        <v>1.34</v>
      </c>
      <c r="C177">
        <v>50.725000000000001</v>
      </c>
      <c r="D177">
        <f t="shared" si="14"/>
        <v>1.34</v>
      </c>
      <c r="E177">
        <f t="shared" si="10"/>
        <v>50.725000000000001</v>
      </c>
      <c r="F177">
        <f t="shared" si="15"/>
        <v>147.81834962260078</v>
      </c>
      <c r="G177">
        <f t="shared" si="16"/>
        <v>1.1783625000000002E-2</v>
      </c>
      <c r="H177">
        <f t="shared" si="12"/>
        <v>1.3400000000000003</v>
      </c>
      <c r="K177">
        <v>86.5</v>
      </c>
      <c r="L177">
        <v>1.349</v>
      </c>
      <c r="M177">
        <v>51.072000000000003</v>
      </c>
      <c r="N177">
        <v>148.995</v>
      </c>
      <c r="O177">
        <v>1.2E-2</v>
      </c>
    </row>
    <row r="178" spans="1:15" x14ac:dyDescent="0.25">
      <c r="A178">
        <v>86.5</v>
      </c>
      <c r="B178">
        <v>1.349</v>
      </c>
      <c r="C178">
        <v>51.072000000000003</v>
      </c>
      <c r="D178">
        <f t="shared" si="14"/>
        <v>1.349</v>
      </c>
      <c r="E178">
        <f t="shared" si="10"/>
        <v>51.072000000000003</v>
      </c>
      <c r="F178">
        <f t="shared" si="15"/>
        <v>148.83520718571719</v>
      </c>
      <c r="G178">
        <f t="shared" si="16"/>
        <v>1.1862768750000001E-2</v>
      </c>
      <c r="H178">
        <f t="shared" si="12"/>
        <v>1.3490000000000002</v>
      </c>
      <c r="K178">
        <v>87</v>
      </c>
      <c r="L178">
        <v>1.3580000000000001</v>
      </c>
      <c r="M178">
        <v>51.405999999999999</v>
      </c>
      <c r="N178">
        <v>149.97200000000001</v>
      </c>
      <c r="O178">
        <v>1.2E-2</v>
      </c>
    </row>
    <row r="179" spans="1:15" x14ac:dyDescent="0.25">
      <c r="A179">
        <v>87</v>
      </c>
      <c r="B179">
        <v>1.3580000000000001</v>
      </c>
      <c r="C179">
        <v>51.405999999999999</v>
      </c>
      <c r="D179">
        <f t="shared" si="14"/>
        <v>1.3580000000000001</v>
      </c>
      <c r="E179">
        <f t="shared" si="10"/>
        <v>51.405999999999999</v>
      </c>
      <c r="F179">
        <f t="shared" si="15"/>
        <v>149.8143464334793</v>
      </c>
      <c r="G179">
        <f t="shared" si="16"/>
        <v>1.19419125E-2</v>
      </c>
      <c r="H179">
        <f t="shared" si="12"/>
        <v>1.3580000000000001</v>
      </c>
      <c r="K179">
        <v>87.5</v>
      </c>
      <c r="L179">
        <v>1.3680000000000001</v>
      </c>
      <c r="M179">
        <v>51.741</v>
      </c>
      <c r="N179">
        <v>150.94800000000001</v>
      </c>
      <c r="O179">
        <v>1.2E-2</v>
      </c>
    </row>
    <row r="180" spans="1:15" x14ac:dyDescent="0.25">
      <c r="A180">
        <v>87.5</v>
      </c>
      <c r="B180">
        <v>1.3680000000000001</v>
      </c>
      <c r="C180">
        <v>51.741</v>
      </c>
      <c r="D180">
        <f t="shared" si="14"/>
        <v>1.3680000000000001</v>
      </c>
      <c r="E180">
        <f t="shared" si="10"/>
        <v>51.741</v>
      </c>
      <c r="F180">
        <f t="shared" si="15"/>
        <v>150.79723028257783</v>
      </c>
      <c r="G180">
        <f t="shared" si="16"/>
        <v>1.2029850000000002E-2</v>
      </c>
      <c r="H180">
        <f t="shared" si="12"/>
        <v>1.3680000000000001</v>
      </c>
      <c r="K180">
        <v>88</v>
      </c>
      <c r="L180">
        <v>1.377</v>
      </c>
      <c r="M180">
        <v>52.067999999999998</v>
      </c>
      <c r="N180">
        <v>151.90100000000001</v>
      </c>
      <c r="O180">
        <v>1.2E-2</v>
      </c>
    </row>
    <row r="181" spans="1:15" x14ac:dyDescent="0.25">
      <c r="A181">
        <v>88</v>
      </c>
      <c r="B181">
        <v>1.377</v>
      </c>
      <c r="C181">
        <v>52.067999999999998</v>
      </c>
      <c r="D181">
        <f t="shared" si="14"/>
        <v>1.377</v>
      </c>
      <c r="E181">
        <f t="shared" si="10"/>
        <v>52.067999999999998</v>
      </c>
      <c r="F181">
        <f t="shared" si="15"/>
        <v>151.75631774542336</v>
      </c>
      <c r="G181">
        <f t="shared" si="16"/>
        <v>1.2108993750000002E-2</v>
      </c>
      <c r="H181">
        <f t="shared" si="12"/>
        <v>1.377</v>
      </c>
      <c r="K181">
        <v>88.5</v>
      </c>
      <c r="L181">
        <v>1.3859999999999999</v>
      </c>
      <c r="M181">
        <v>52.478999999999999</v>
      </c>
      <c r="N181">
        <v>153.102</v>
      </c>
      <c r="O181">
        <v>1.2E-2</v>
      </c>
    </row>
    <row r="182" spans="1:15" x14ac:dyDescent="0.25">
      <c r="A182">
        <v>88.5</v>
      </c>
      <c r="B182">
        <v>1.3859999999999999</v>
      </c>
      <c r="C182">
        <v>52.478999999999999</v>
      </c>
      <c r="D182">
        <f t="shared" si="14"/>
        <v>1.3859999999999999</v>
      </c>
      <c r="E182">
        <f t="shared" si="10"/>
        <v>52.478999999999999</v>
      </c>
      <c r="F182">
        <f t="shared" si="15"/>
        <v>152.96040874865835</v>
      </c>
      <c r="G182">
        <f t="shared" si="16"/>
        <v>1.21881375E-2</v>
      </c>
      <c r="H182">
        <f t="shared" si="12"/>
        <v>1.3859999999999999</v>
      </c>
      <c r="K182">
        <v>89</v>
      </c>
      <c r="L182">
        <v>1.395</v>
      </c>
      <c r="M182">
        <v>52.807000000000002</v>
      </c>
      <c r="N182">
        <v>154.05799999999999</v>
      </c>
      <c r="O182">
        <v>1.2E-2</v>
      </c>
    </row>
    <row r="183" spans="1:15" x14ac:dyDescent="0.25">
      <c r="A183">
        <v>89</v>
      </c>
      <c r="B183">
        <v>1.395</v>
      </c>
      <c r="C183">
        <v>52.807000000000002</v>
      </c>
      <c r="D183">
        <f t="shared" si="14"/>
        <v>1.395</v>
      </c>
      <c r="E183">
        <f t="shared" si="10"/>
        <v>52.807000000000002</v>
      </c>
      <c r="F183">
        <f t="shared" si="15"/>
        <v>153.92276074368868</v>
      </c>
      <c r="G183">
        <f t="shared" si="16"/>
        <v>1.2267281250000001E-2</v>
      </c>
      <c r="H183">
        <f t="shared" si="12"/>
        <v>1.3950000000000002</v>
      </c>
      <c r="K183">
        <v>89.5</v>
      </c>
      <c r="L183">
        <v>1.4039999999999999</v>
      </c>
      <c r="M183">
        <v>53.186</v>
      </c>
      <c r="N183">
        <v>155.16300000000001</v>
      </c>
      <c r="O183">
        <v>1.2E-2</v>
      </c>
    </row>
    <row r="184" spans="1:15" x14ac:dyDescent="0.25">
      <c r="A184">
        <v>89.5</v>
      </c>
      <c r="B184">
        <v>1.4039999999999999</v>
      </c>
      <c r="C184">
        <v>53.186</v>
      </c>
      <c r="D184">
        <f t="shared" si="14"/>
        <v>1.4039999999999999</v>
      </c>
      <c r="E184">
        <f t="shared" si="10"/>
        <v>53.186</v>
      </c>
      <c r="F184">
        <f t="shared" si="15"/>
        <v>155.03394745148182</v>
      </c>
      <c r="G184">
        <f t="shared" si="16"/>
        <v>1.2346425000000001E-2</v>
      </c>
      <c r="H184">
        <f t="shared" si="12"/>
        <v>1.4040000000000001</v>
      </c>
      <c r="K184">
        <v>90</v>
      </c>
      <c r="L184">
        <v>1.4139999999999999</v>
      </c>
      <c r="M184">
        <v>53.514000000000003</v>
      </c>
      <c r="N184">
        <v>156.12200000000001</v>
      </c>
      <c r="O184">
        <v>1.2E-2</v>
      </c>
    </row>
    <row r="185" spans="1:15" x14ac:dyDescent="0.25">
      <c r="A185">
        <v>90</v>
      </c>
      <c r="B185">
        <v>1.4139999999999999</v>
      </c>
      <c r="C185">
        <v>53.514000000000003</v>
      </c>
      <c r="D185">
        <f t="shared" si="14"/>
        <v>1.4139999999999999</v>
      </c>
      <c r="E185">
        <f t="shared" si="10"/>
        <v>53.514000000000003</v>
      </c>
      <c r="F185">
        <f t="shared" si="15"/>
        <v>155.99739294836101</v>
      </c>
      <c r="G185">
        <f t="shared" si="16"/>
        <v>1.2434362500000001E-2</v>
      </c>
      <c r="H185">
        <f t="shared" si="12"/>
        <v>1.4139999999999999</v>
      </c>
      <c r="K185">
        <v>90.5</v>
      </c>
      <c r="L185">
        <v>1.423</v>
      </c>
      <c r="M185">
        <v>53.911999999999999</v>
      </c>
      <c r="N185">
        <v>157.28200000000001</v>
      </c>
      <c r="O185">
        <v>1.2999999999999999E-2</v>
      </c>
    </row>
    <row r="186" spans="1:15" x14ac:dyDescent="0.25">
      <c r="A186">
        <v>90.5</v>
      </c>
      <c r="B186">
        <v>1.423</v>
      </c>
      <c r="C186">
        <v>53.911999999999999</v>
      </c>
      <c r="D186">
        <f t="shared" si="14"/>
        <v>1.423</v>
      </c>
      <c r="E186">
        <f t="shared" si="10"/>
        <v>53.911999999999999</v>
      </c>
      <c r="F186">
        <f t="shared" si="15"/>
        <v>157.16435428369934</v>
      </c>
      <c r="G186">
        <f t="shared" si="16"/>
        <v>1.2513506250000002E-2</v>
      </c>
      <c r="H186">
        <f t="shared" si="12"/>
        <v>1.4230000000000003</v>
      </c>
      <c r="K186">
        <v>91</v>
      </c>
      <c r="L186">
        <v>1.4319999999999999</v>
      </c>
      <c r="M186">
        <v>54.256</v>
      </c>
      <c r="N186">
        <v>158.28700000000001</v>
      </c>
      <c r="O186">
        <v>1.2999999999999999E-2</v>
      </c>
    </row>
    <row r="187" spans="1:15" x14ac:dyDescent="0.25">
      <c r="A187">
        <v>91</v>
      </c>
      <c r="B187">
        <v>1.4319999999999999</v>
      </c>
      <c r="C187">
        <v>54.256</v>
      </c>
      <c r="D187">
        <f t="shared" si="14"/>
        <v>1.4319999999999999</v>
      </c>
      <c r="E187">
        <f t="shared" si="10"/>
        <v>54.256</v>
      </c>
      <c r="F187">
        <f t="shared" si="15"/>
        <v>158.17408393794261</v>
      </c>
      <c r="G187">
        <f t="shared" si="16"/>
        <v>1.2592649999999999E-2</v>
      </c>
      <c r="H187">
        <f t="shared" si="12"/>
        <v>1.4319999999999997</v>
      </c>
      <c r="K187">
        <v>91.5</v>
      </c>
      <c r="L187">
        <v>1.4410000000000001</v>
      </c>
      <c r="M187">
        <v>54.57</v>
      </c>
      <c r="N187">
        <v>159.203</v>
      </c>
      <c r="O187">
        <v>1.2999999999999999E-2</v>
      </c>
    </row>
    <row r="188" spans="1:15" x14ac:dyDescent="0.25">
      <c r="A188">
        <v>91.5</v>
      </c>
      <c r="B188">
        <v>1.4410000000000001</v>
      </c>
      <c r="C188">
        <v>54.57</v>
      </c>
      <c r="D188">
        <f t="shared" si="14"/>
        <v>1.4410000000000001</v>
      </c>
      <c r="E188">
        <f t="shared" si="10"/>
        <v>54.57</v>
      </c>
      <c r="F188">
        <f t="shared" si="15"/>
        <v>159.0965341250577</v>
      </c>
      <c r="G188">
        <f t="shared" si="16"/>
        <v>1.2671793750000002E-2</v>
      </c>
      <c r="H188">
        <f t="shared" si="12"/>
        <v>1.4410000000000003</v>
      </c>
      <c r="K188">
        <v>92</v>
      </c>
      <c r="L188">
        <v>1.45</v>
      </c>
      <c r="M188">
        <v>55.006999999999998</v>
      </c>
      <c r="N188">
        <v>160.476</v>
      </c>
      <c r="O188">
        <v>1.2999999999999999E-2</v>
      </c>
    </row>
    <row r="189" spans="1:15" x14ac:dyDescent="0.25">
      <c r="A189">
        <v>92</v>
      </c>
      <c r="B189">
        <v>1.45</v>
      </c>
      <c r="C189">
        <v>55.006999999999998</v>
      </c>
      <c r="D189">
        <f t="shared" si="14"/>
        <v>1.45</v>
      </c>
      <c r="E189">
        <f t="shared" si="10"/>
        <v>55.006999999999998</v>
      </c>
      <c r="F189">
        <f t="shared" si="15"/>
        <v>160.37777995865912</v>
      </c>
      <c r="G189">
        <f t="shared" si="16"/>
        <v>1.2750937499999998E-2</v>
      </c>
      <c r="H189">
        <f t="shared" si="12"/>
        <v>1.45</v>
      </c>
      <c r="K189">
        <v>92.5</v>
      </c>
      <c r="L189">
        <v>1.4590000000000001</v>
      </c>
      <c r="M189">
        <v>55.225999999999999</v>
      </c>
      <c r="N189">
        <v>161.11500000000001</v>
      </c>
      <c r="O189">
        <v>1.2999999999999999E-2</v>
      </c>
    </row>
    <row r="190" spans="1:15" x14ac:dyDescent="0.25">
      <c r="A190">
        <v>92.5</v>
      </c>
      <c r="B190">
        <v>1.4590000000000001</v>
      </c>
      <c r="C190">
        <v>55.225999999999999</v>
      </c>
      <c r="D190">
        <f t="shared" si="14"/>
        <v>1.4590000000000001</v>
      </c>
      <c r="E190">
        <f t="shared" si="10"/>
        <v>55.225999999999999</v>
      </c>
      <c r="F190">
        <f t="shared" si="15"/>
        <v>161.023611118974</v>
      </c>
      <c r="G190">
        <f t="shared" si="16"/>
        <v>1.2830081250000003E-2</v>
      </c>
      <c r="H190">
        <f t="shared" si="12"/>
        <v>1.4590000000000003</v>
      </c>
      <c r="K190">
        <v>93</v>
      </c>
      <c r="L190">
        <v>1.4690000000000001</v>
      </c>
      <c r="M190">
        <v>55.668999999999997</v>
      </c>
      <c r="N190">
        <v>162.40899999999999</v>
      </c>
      <c r="O190">
        <v>1.2999999999999999E-2</v>
      </c>
    </row>
    <row r="191" spans="1:15" x14ac:dyDescent="0.25">
      <c r="A191">
        <v>93</v>
      </c>
      <c r="B191">
        <v>1.4690000000000001</v>
      </c>
      <c r="C191">
        <v>55.668999999999997</v>
      </c>
      <c r="D191">
        <f t="shared" si="14"/>
        <v>1.4690000000000001</v>
      </c>
      <c r="E191">
        <f t="shared" si="10"/>
        <v>55.668999999999997</v>
      </c>
      <c r="F191">
        <f t="shared" si="15"/>
        <v>162.32358677598216</v>
      </c>
      <c r="G191">
        <f t="shared" si="16"/>
        <v>1.2918018750000003E-2</v>
      </c>
      <c r="H191">
        <f t="shared" si="12"/>
        <v>1.4690000000000003</v>
      </c>
      <c r="K191">
        <v>93.5</v>
      </c>
      <c r="L191">
        <v>1.478</v>
      </c>
      <c r="M191">
        <v>56.029000000000003</v>
      </c>
      <c r="N191">
        <v>163.46</v>
      </c>
      <c r="O191">
        <v>1.2999999999999999E-2</v>
      </c>
    </row>
    <row r="192" spans="1:15" x14ac:dyDescent="0.25">
      <c r="A192">
        <v>93.5</v>
      </c>
      <c r="B192">
        <v>1.478</v>
      </c>
      <c r="C192">
        <v>56.029000000000003</v>
      </c>
      <c r="D192">
        <f t="shared" si="14"/>
        <v>1.478</v>
      </c>
      <c r="E192">
        <f t="shared" si="10"/>
        <v>56.029000000000003</v>
      </c>
      <c r="F192">
        <f t="shared" si="15"/>
        <v>163.38093339928247</v>
      </c>
      <c r="G192">
        <f t="shared" si="16"/>
        <v>1.2997162500000001E-2</v>
      </c>
      <c r="H192">
        <f t="shared" si="12"/>
        <v>1.4780000000000002</v>
      </c>
      <c r="K192">
        <v>94</v>
      </c>
      <c r="L192">
        <v>1.4870000000000001</v>
      </c>
      <c r="M192">
        <v>56.374000000000002</v>
      </c>
      <c r="N192">
        <v>164.46600000000001</v>
      </c>
      <c r="O192">
        <v>1.2999999999999999E-2</v>
      </c>
    </row>
    <row r="193" spans="1:15" x14ac:dyDescent="0.25">
      <c r="A193">
        <v>94</v>
      </c>
      <c r="B193">
        <v>1.4870000000000001</v>
      </c>
      <c r="C193">
        <v>56.374000000000002</v>
      </c>
      <c r="D193">
        <f t="shared" si="14"/>
        <v>1.4870000000000001</v>
      </c>
      <c r="E193">
        <f t="shared" si="10"/>
        <v>56.374000000000002</v>
      </c>
      <c r="F193">
        <f t="shared" si="15"/>
        <v>164.39473588401802</v>
      </c>
      <c r="G193">
        <f t="shared" si="16"/>
        <v>1.3076306250000003E-2</v>
      </c>
      <c r="H193">
        <f t="shared" si="12"/>
        <v>1.4870000000000003</v>
      </c>
      <c r="K193">
        <v>94.5</v>
      </c>
      <c r="L193">
        <v>1.496</v>
      </c>
      <c r="M193">
        <v>56.582000000000001</v>
      </c>
      <c r="N193">
        <v>165.072</v>
      </c>
      <c r="O193">
        <v>1.2999999999999999E-2</v>
      </c>
    </row>
    <row r="194" spans="1:15" x14ac:dyDescent="0.25">
      <c r="A194">
        <v>94.5</v>
      </c>
      <c r="B194">
        <v>1.496</v>
      </c>
      <c r="C194">
        <v>56.582000000000001</v>
      </c>
      <c r="D194">
        <f t="shared" si="14"/>
        <v>1.496</v>
      </c>
      <c r="E194">
        <f t="shared" si="10"/>
        <v>56.582000000000001</v>
      </c>
      <c r="F194">
        <f t="shared" si="15"/>
        <v>165.00920315889738</v>
      </c>
      <c r="G194">
        <f t="shared" si="16"/>
        <v>1.3155449999999999E-2</v>
      </c>
      <c r="H194">
        <f t="shared" si="12"/>
        <v>1.496</v>
      </c>
      <c r="K194">
        <v>95</v>
      </c>
      <c r="L194">
        <v>1.5049999999999999</v>
      </c>
      <c r="M194">
        <v>56.960999999999999</v>
      </c>
      <c r="N194">
        <v>166.17599999999999</v>
      </c>
      <c r="O194">
        <v>1.2999999999999999E-2</v>
      </c>
    </row>
    <row r="195" spans="1:15" x14ac:dyDescent="0.25">
      <c r="A195">
        <v>95</v>
      </c>
      <c r="B195">
        <v>1.5049999999999999</v>
      </c>
      <c r="C195">
        <v>56.960999999999999</v>
      </c>
      <c r="D195">
        <f t="shared" si="14"/>
        <v>1.5049999999999999</v>
      </c>
      <c r="E195">
        <f t="shared" si="10"/>
        <v>56.960999999999999</v>
      </c>
      <c r="F195">
        <f t="shared" si="15"/>
        <v>166.12253806912705</v>
      </c>
      <c r="G195">
        <f t="shared" si="16"/>
        <v>1.3234593750000001E-2</v>
      </c>
      <c r="H195">
        <f t="shared" si="12"/>
        <v>1.5050000000000001</v>
      </c>
      <c r="K195">
        <v>95.5</v>
      </c>
      <c r="L195">
        <v>1.514</v>
      </c>
      <c r="M195">
        <v>57.322000000000003</v>
      </c>
      <c r="N195">
        <v>167.23</v>
      </c>
      <c r="O195">
        <v>1.2999999999999999E-2</v>
      </c>
    </row>
    <row r="196" spans="1:15" x14ac:dyDescent="0.25">
      <c r="A196">
        <v>95.5</v>
      </c>
      <c r="B196">
        <v>1.514</v>
      </c>
      <c r="C196">
        <v>57.322000000000003</v>
      </c>
      <c r="D196">
        <f t="shared" si="14"/>
        <v>1.514</v>
      </c>
      <c r="E196">
        <f t="shared" si="10"/>
        <v>57.322000000000003</v>
      </c>
      <c r="F196">
        <f t="shared" si="15"/>
        <v>167.18358365576088</v>
      </c>
      <c r="G196">
        <f t="shared" si="16"/>
        <v>1.3313737500000001E-2</v>
      </c>
      <c r="H196">
        <f t="shared" si="12"/>
        <v>1.514</v>
      </c>
      <c r="K196">
        <v>96</v>
      </c>
      <c r="L196">
        <v>1.5229999999999999</v>
      </c>
      <c r="M196">
        <v>57.695999999999998</v>
      </c>
      <c r="N196">
        <v>168.321</v>
      </c>
      <c r="O196">
        <v>1.2999999999999999E-2</v>
      </c>
    </row>
    <row r="197" spans="1:15" x14ac:dyDescent="0.25">
      <c r="A197">
        <v>96</v>
      </c>
      <c r="B197">
        <v>1.5229999999999999</v>
      </c>
      <c r="C197">
        <v>57.695999999999998</v>
      </c>
      <c r="D197">
        <f t="shared" si="14"/>
        <v>1.5229999999999999</v>
      </c>
      <c r="E197">
        <f t="shared" si="10"/>
        <v>57.695999999999998</v>
      </c>
      <c r="F197">
        <f t="shared" si="15"/>
        <v>168.2827522439697</v>
      </c>
      <c r="G197">
        <f t="shared" si="16"/>
        <v>1.3392881250000002E-2</v>
      </c>
      <c r="H197">
        <f t="shared" si="12"/>
        <v>1.5230000000000001</v>
      </c>
      <c r="K197">
        <v>96.5</v>
      </c>
      <c r="L197">
        <v>1.5329999999999999</v>
      </c>
      <c r="M197">
        <v>58.018000000000001</v>
      </c>
      <c r="N197">
        <v>169.261</v>
      </c>
      <c r="O197">
        <v>1.2999999999999999E-2</v>
      </c>
    </row>
    <row r="198" spans="1:15" x14ac:dyDescent="0.25">
      <c r="A198">
        <v>96.5</v>
      </c>
      <c r="B198">
        <v>1.5329999999999999</v>
      </c>
      <c r="C198">
        <v>58.018000000000001</v>
      </c>
      <c r="D198">
        <f t="shared" si="14"/>
        <v>1.5329999999999999</v>
      </c>
      <c r="E198">
        <f t="shared" si="10"/>
        <v>58.018000000000001</v>
      </c>
      <c r="F198">
        <f t="shared" si="15"/>
        <v>169.23140865107416</v>
      </c>
      <c r="G198">
        <f t="shared" si="16"/>
        <v>1.3480818750000002E-2</v>
      </c>
      <c r="H198">
        <f t="shared" si="12"/>
        <v>1.5330000000000001</v>
      </c>
      <c r="K198">
        <v>97</v>
      </c>
      <c r="L198">
        <v>1.542</v>
      </c>
      <c r="M198">
        <v>58.33</v>
      </c>
      <c r="N198">
        <v>170.17099999999999</v>
      </c>
      <c r="O198">
        <v>1.4E-2</v>
      </c>
    </row>
    <row r="199" spans="1:15" x14ac:dyDescent="0.25">
      <c r="A199">
        <v>97</v>
      </c>
      <c r="B199">
        <v>1.542</v>
      </c>
      <c r="C199">
        <v>58.33</v>
      </c>
      <c r="D199">
        <f t="shared" si="14"/>
        <v>1.542</v>
      </c>
      <c r="E199">
        <f t="shared" si="10"/>
        <v>58.33</v>
      </c>
      <c r="F199">
        <f t="shared" si="15"/>
        <v>170.1501564033702</v>
      </c>
      <c r="G199">
        <f t="shared" si="16"/>
        <v>1.3559962500000002E-2</v>
      </c>
      <c r="H199">
        <f t="shared" si="12"/>
        <v>1.5420000000000003</v>
      </c>
      <c r="K199">
        <v>97.5</v>
      </c>
      <c r="L199">
        <v>1.5509999999999999</v>
      </c>
      <c r="M199">
        <v>58.750999999999998</v>
      </c>
      <c r="N199">
        <v>171.4</v>
      </c>
      <c r="O199">
        <v>1.4E-2</v>
      </c>
    </row>
    <row r="200" spans="1:15" x14ac:dyDescent="0.25">
      <c r="A200">
        <v>97.5</v>
      </c>
      <c r="B200">
        <v>1.5509999999999999</v>
      </c>
      <c r="C200">
        <v>58.750999999999998</v>
      </c>
      <c r="D200">
        <f t="shared" si="14"/>
        <v>1.5509999999999999</v>
      </c>
      <c r="E200">
        <f t="shared" ref="E200:E241" si="17">ABS(C200)</f>
        <v>58.750999999999998</v>
      </c>
      <c r="F200">
        <f t="shared" si="15"/>
        <v>171.38707327126437</v>
      </c>
      <c r="G200">
        <f t="shared" si="16"/>
        <v>1.363910625E-2</v>
      </c>
      <c r="H200">
        <f t="shared" ref="H200:H263" si="18">(G200*$E$3^2)/(6*$C$3)</f>
        <v>1.5509999999999999</v>
      </c>
      <c r="K200">
        <v>98</v>
      </c>
      <c r="L200">
        <v>1.56</v>
      </c>
      <c r="M200">
        <v>59.067999999999998</v>
      </c>
      <c r="N200">
        <v>172.32400000000001</v>
      </c>
      <c r="O200">
        <v>1.4E-2</v>
      </c>
    </row>
    <row r="201" spans="1:15" x14ac:dyDescent="0.25">
      <c r="A201">
        <v>98</v>
      </c>
      <c r="B201">
        <v>1.56</v>
      </c>
      <c r="C201">
        <v>59.067999999999998</v>
      </c>
      <c r="D201">
        <f t="shared" si="14"/>
        <v>1.56</v>
      </c>
      <c r="E201">
        <f t="shared" si="17"/>
        <v>59.067999999999998</v>
      </c>
      <c r="F201">
        <f t="shared" si="15"/>
        <v>172.32081955802224</v>
      </c>
      <c r="G201">
        <f t="shared" si="16"/>
        <v>1.3718250000000001E-2</v>
      </c>
      <c r="H201">
        <f t="shared" si="18"/>
        <v>1.56</v>
      </c>
      <c r="K201">
        <v>98.5</v>
      </c>
      <c r="L201">
        <v>1.569</v>
      </c>
      <c r="M201">
        <v>59.329000000000001</v>
      </c>
      <c r="N201">
        <v>173.08699999999999</v>
      </c>
      <c r="O201">
        <v>1.4E-2</v>
      </c>
    </row>
    <row r="202" spans="1:15" x14ac:dyDescent="0.25">
      <c r="A202">
        <v>98.5</v>
      </c>
      <c r="B202">
        <v>1.569</v>
      </c>
      <c r="C202">
        <v>59.329000000000001</v>
      </c>
      <c r="D202">
        <f t="shared" ref="D202:D241" si="19">B202</f>
        <v>1.569</v>
      </c>
      <c r="E202">
        <f t="shared" si="17"/>
        <v>59.329000000000001</v>
      </c>
      <c r="F202">
        <f t="shared" ref="F202:F241" si="20">(3*E202*$E$3/(2*$B$3*$C$3^2))*(1+6*(D202/$E$3)^2-4*($C$3/$E$3)*(D202/$E$3))</f>
        <v>173.09138862080118</v>
      </c>
      <c r="G202">
        <f t="shared" ref="G202:G241" si="21">6*D202*$C$3/$E$3^2</f>
        <v>1.3797393749999999E-2</v>
      </c>
      <c r="H202">
        <f t="shared" si="18"/>
        <v>1.569</v>
      </c>
      <c r="K202">
        <v>99</v>
      </c>
      <c r="L202">
        <v>1.579</v>
      </c>
      <c r="M202">
        <v>59.716000000000001</v>
      </c>
      <c r="N202">
        <v>174.214</v>
      </c>
      <c r="O202">
        <v>1.4E-2</v>
      </c>
    </row>
    <row r="203" spans="1:15" x14ac:dyDescent="0.25">
      <c r="A203">
        <v>99</v>
      </c>
      <c r="B203">
        <v>1.579</v>
      </c>
      <c r="C203">
        <v>59.716000000000001</v>
      </c>
      <c r="D203">
        <f t="shared" si="19"/>
        <v>1.579</v>
      </c>
      <c r="E203">
        <f t="shared" si="17"/>
        <v>59.716000000000001</v>
      </c>
      <c r="F203">
        <f t="shared" si="20"/>
        <v>174.23080750620665</v>
      </c>
      <c r="G203">
        <f t="shared" si="21"/>
        <v>1.3885331250000001E-2</v>
      </c>
      <c r="H203">
        <f t="shared" si="18"/>
        <v>1.5790000000000002</v>
      </c>
      <c r="K203">
        <v>99.5</v>
      </c>
      <c r="L203">
        <v>1.5880000000000001</v>
      </c>
      <c r="M203">
        <v>60.106000000000002</v>
      </c>
      <c r="N203">
        <v>175.35400000000001</v>
      </c>
      <c r="O203">
        <v>1.4E-2</v>
      </c>
    </row>
    <row r="204" spans="1:15" x14ac:dyDescent="0.25">
      <c r="A204">
        <v>99.5</v>
      </c>
      <c r="B204">
        <v>1.5880000000000001</v>
      </c>
      <c r="C204">
        <v>60.106000000000002</v>
      </c>
      <c r="D204">
        <f t="shared" si="19"/>
        <v>1.5880000000000001</v>
      </c>
      <c r="E204">
        <f t="shared" si="17"/>
        <v>60.106000000000002</v>
      </c>
      <c r="F204">
        <f t="shared" si="20"/>
        <v>175.37818448080256</v>
      </c>
      <c r="G204">
        <f t="shared" si="21"/>
        <v>1.3964475000000002E-2</v>
      </c>
      <c r="H204">
        <f t="shared" si="18"/>
        <v>1.5880000000000003</v>
      </c>
      <c r="K204">
        <v>100</v>
      </c>
      <c r="L204">
        <v>1.597</v>
      </c>
      <c r="M204">
        <v>60.470999999999997</v>
      </c>
      <c r="N204">
        <v>176.417</v>
      </c>
      <c r="O204">
        <v>1.4E-2</v>
      </c>
    </row>
    <row r="205" spans="1:15" x14ac:dyDescent="0.25">
      <c r="A205">
        <v>100</v>
      </c>
      <c r="B205">
        <v>1.597</v>
      </c>
      <c r="C205">
        <v>60.470999999999997</v>
      </c>
      <c r="D205">
        <f t="shared" si="19"/>
        <v>1.597</v>
      </c>
      <c r="E205">
        <f t="shared" si="17"/>
        <v>60.470999999999997</v>
      </c>
      <c r="F205">
        <f t="shared" si="20"/>
        <v>176.45284246993637</v>
      </c>
      <c r="G205">
        <f t="shared" si="21"/>
        <v>1.4043618750000002E-2</v>
      </c>
      <c r="H205">
        <f t="shared" si="18"/>
        <v>1.5970000000000002</v>
      </c>
      <c r="K205">
        <v>100.5</v>
      </c>
      <c r="L205">
        <v>1.6060000000000001</v>
      </c>
      <c r="M205">
        <v>60.811999999999998</v>
      </c>
      <c r="N205">
        <v>177.411</v>
      </c>
      <c r="O205">
        <v>1.4E-2</v>
      </c>
    </row>
    <row r="206" spans="1:15" x14ac:dyDescent="0.25">
      <c r="A206">
        <v>100.5</v>
      </c>
      <c r="B206">
        <v>1.6060000000000001</v>
      </c>
      <c r="C206">
        <v>60.811999999999998</v>
      </c>
      <c r="D206">
        <f t="shared" si="19"/>
        <v>1.6060000000000001</v>
      </c>
      <c r="E206">
        <f t="shared" si="17"/>
        <v>60.811999999999998</v>
      </c>
      <c r="F206">
        <f t="shared" si="20"/>
        <v>177.45768957492629</v>
      </c>
      <c r="G206">
        <f t="shared" si="21"/>
        <v>1.4122762500000004E-2</v>
      </c>
      <c r="H206">
        <f t="shared" si="18"/>
        <v>1.6060000000000003</v>
      </c>
      <c r="K206">
        <v>101</v>
      </c>
      <c r="L206">
        <v>1.615</v>
      </c>
      <c r="M206">
        <v>61.106999999999999</v>
      </c>
      <c r="N206">
        <v>178.27199999999999</v>
      </c>
      <c r="O206">
        <v>1.4E-2</v>
      </c>
    </row>
    <row r="207" spans="1:15" x14ac:dyDescent="0.25">
      <c r="A207">
        <v>101</v>
      </c>
      <c r="B207">
        <v>1.615</v>
      </c>
      <c r="C207">
        <v>61.106999999999999</v>
      </c>
      <c r="D207">
        <f t="shared" si="19"/>
        <v>1.615</v>
      </c>
      <c r="E207">
        <f t="shared" si="17"/>
        <v>61.106999999999999</v>
      </c>
      <c r="F207">
        <f t="shared" si="20"/>
        <v>178.32851340093541</v>
      </c>
      <c r="G207">
        <f t="shared" si="21"/>
        <v>1.420190625E-2</v>
      </c>
      <c r="H207">
        <f t="shared" si="18"/>
        <v>1.615</v>
      </c>
      <c r="K207">
        <v>101.5</v>
      </c>
      <c r="L207">
        <v>1.6240000000000001</v>
      </c>
      <c r="M207">
        <v>61.488999999999997</v>
      </c>
      <c r="N207">
        <v>179.386</v>
      </c>
      <c r="O207">
        <v>1.4E-2</v>
      </c>
    </row>
    <row r="208" spans="1:15" x14ac:dyDescent="0.25">
      <c r="A208">
        <v>101.5</v>
      </c>
      <c r="B208">
        <v>1.6240000000000001</v>
      </c>
      <c r="C208">
        <v>61.488999999999997</v>
      </c>
      <c r="D208">
        <f t="shared" si="19"/>
        <v>1.6240000000000001</v>
      </c>
      <c r="E208">
        <f t="shared" si="17"/>
        <v>61.488999999999997</v>
      </c>
      <c r="F208">
        <f t="shared" si="20"/>
        <v>179.45344873880535</v>
      </c>
      <c r="G208">
        <f t="shared" si="21"/>
        <v>1.4281050000000002E-2</v>
      </c>
      <c r="H208">
        <f t="shared" si="18"/>
        <v>1.6240000000000001</v>
      </c>
      <c r="K208">
        <v>102</v>
      </c>
      <c r="L208">
        <v>1.633</v>
      </c>
      <c r="M208">
        <v>61.905000000000001</v>
      </c>
      <c r="N208">
        <v>180.601</v>
      </c>
      <c r="O208">
        <v>1.4E-2</v>
      </c>
    </row>
    <row r="209" spans="1:15" x14ac:dyDescent="0.25">
      <c r="A209">
        <v>102</v>
      </c>
      <c r="B209">
        <v>1.633</v>
      </c>
      <c r="C209">
        <v>61.905000000000001</v>
      </c>
      <c r="D209">
        <f t="shared" si="19"/>
        <v>1.633</v>
      </c>
      <c r="E209">
        <f t="shared" si="17"/>
        <v>61.905000000000001</v>
      </c>
      <c r="F209">
        <f t="shared" si="20"/>
        <v>180.67785323775922</v>
      </c>
      <c r="G209">
        <f t="shared" si="21"/>
        <v>1.4360193750000002E-2</v>
      </c>
      <c r="H209">
        <f t="shared" si="18"/>
        <v>1.633</v>
      </c>
      <c r="K209">
        <v>102.5</v>
      </c>
      <c r="L209">
        <v>1.643</v>
      </c>
      <c r="M209">
        <v>62.170999999999999</v>
      </c>
      <c r="N209">
        <v>181.37700000000001</v>
      </c>
      <c r="O209">
        <v>1.4E-2</v>
      </c>
    </row>
    <row r="210" spans="1:15" x14ac:dyDescent="0.25">
      <c r="A210">
        <v>102.5</v>
      </c>
      <c r="B210">
        <v>1.643</v>
      </c>
      <c r="C210">
        <v>62.170999999999999</v>
      </c>
      <c r="D210">
        <f t="shared" si="19"/>
        <v>1.643</v>
      </c>
      <c r="E210">
        <f t="shared" si="17"/>
        <v>62.170999999999999</v>
      </c>
      <c r="F210">
        <f t="shared" si="20"/>
        <v>181.46585801574034</v>
      </c>
      <c r="G210">
        <f t="shared" si="21"/>
        <v>1.4448131250000003E-2</v>
      </c>
      <c r="H210">
        <f t="shared" si="18"/>
        <v>1.6430000000000002</v>
      </c>
      <c r="K210">
        <v>103</v>
      </c>
      <c r="L210">
        <v>1.6519999999999999</v>
      </c>
      <c r="M210">
        <v>62.537999999999997</v>
      </c>
      <c r="N210">
        <v>182.447</v>
      </c>
      <c r="O210">
        <v>1.4999999999999999E-2</v>
      </c>
    </row>
    <row r="211" spans="1:15" x14ac:dyDescent="0.25">
      <c r="A211">
        <v>103</v>
      </c>
      <c r="B211">
        <v>1.6519999999999999</v>
      </c>
      <c r="C211">
        <v>62.537999999999997</v>
      </c>
      <c r="D211">
        <f t="shared" si="19"/>
        <v>1.6519999999999999</v>
      </c>
      <c r="E211">
        <f t="shared" si="17"/>
        <v>62.537999999999997</v>
      </c>
      <c r="F211">
        <f t="shared" si="20"/>
        <v>182.54772728092996</v>
      </c>
      <c r="G211">
        <f t="shared" si="21"/>
        <v>1.4527274999999999E-2</v>
      </c>
      <c r="H211">
        <f t="shared" si="18"/>
        <v>1.6519999999999999</v>
      </c>
      <c r="K211">
        <v>103.5</v>
      </c>
      <c r="L211">
        <v>1.661</v>
      </c>
      <c r="M211">
        <v>62.875</v>
      </c>
      <c r="N211">
        <v>183.43</v>
      </c>
      <c r="O211">
        <v>1.4999999999999999E-2</v>
      </c>
    </row>
    <row r="212" spans="1:15" x14ac:dyDescent="0.25">
      <c r="A212">
        <v>103.5</v>
      </c>
      <c r="B212">
        <v>1.661</v>
      </c>
      <c r="C212">
        <v>62.875</v>
      </c>
      <c r="D212">
        <f t="shared" si="19"/>
        <v>1.661</v>
      </c>
      <c r="E212">
        <f t="shared" si="17"/>
        <v>62.875</v>
      </c>
      <c r="F212">
        <f t="shared" si="20"/>
        <v>183.54225834762707</v>
      </c>
      <c r="G212">
        <f t="shared" si="21"/>
        <v>1.4606418750000003E-2</v>
      </c>
      <c r="H212">
        <f t="shared" si="18"/>
        <v>1.6610000000000003</v>
      </c>
      <c r="K212">
        <v>104</v>
      </c>
      <c r="L212">
        <v>1.67</v>
      </c>
      <c r="M212">
        <v>63.261000000000003</v>
      </c>
      <c r="N212">
        <v>184.55600000000001</v>
      </c>
      <c r="O212">
        <v>1.4999999999999999E-2</v>
      </c>
    </row>
    <row r="213" spans="1:15" x14ac:dyDescent="0.25">
      <c r="A213">
        <v>104</v>
      </c>
      <c r="B213">
        <v>1.67</v>
      </c>
      <c r="C213">
        <v>63.261000000000003</v>
      </c>
      <c r="D213">
        <f t="shared" si="19"/>
        <v>1.67</v>
      </c>
      <c r="E213">
        <f t="shared" si="17"/>
        <v>63.261000000000003</v>
      </c>
      <c r="F213">
        <f t="shared" si="20"/>
        <v>184.68006498478209</v>
      </c>
      <c r="G213">
        <f t="shared" si="21"/>
        <v>1.4685562500000001E-2</v>
      </c>
      <c r="H213">
        <f t="shared" si="18"/>
        <v>1.67</v>
      </c>
      <c r="K213">
        <v>104.5</v>
      </c>
      <c r="L213">
        <v>1.679</v>
      </c>
      <c r="M213">
        <v>63.551000000000002</v>
      </c>
      <c r="N213">
        <v>185.40199999999999</v>
      </c>
      <c r="O213">
        <v>1.4999999999999999E-2</v>
      </c>
    </row>
    <row r="214" spans="1:15" x14ac:dyDescent="0.25">
      <c r="A214">
        <v>104.5</v>
      </c>
      <c r="B214">
        <v>1.679</v>
      </c>
      <c r="C214">
        <v>63.551000000000002</v>
      </c>
      <c r="D214">
        <f t="shared" si="19"/>
        <v>1.679</v>
      </c>
      <c r="E214">
        <f t="shared" si="17"/>
        <v>63.551000000000002</v>
      </c>
      <c r="F214">
        <f t="shared" si="20"/>
        <v>185.53784572978503</v>
      </c>
      <c r="G214">
        <f t="shared" si="21"/>
        <v>1.4764706250000002E-2</v>
      </c>
      <c r="H214">
        <f t="shared" si="18"/>
        <v>1.679</v>
      </c>
      <c r="K214">
        <v>105</v>
      </c>
      <c r="L214">
        <v>1.6890000000000001</v>
      </c>
      <c r="M214">
        <v>63.97</v>
      </c>
      <c r="N214">
        <v>186.624</v>
      </c>
      <c r="O214">
        <v>1.4999999999999999E-2</v>
      </c>
    </row>
    <row r="215" spans="1:15" x14ac:dyDescent="0.25">
      <c r="A215">
        <v>105</v>
      </c>
      <c r="B215">
        <v>1.6890000000000001</v>
      </c>
      <c r="C215">
        <v>63.97</v>
      </c>
      <c r="D215">
        <f t="shared" si="19"/>
        <v>1.6890000000000001</v>
      </c>
      <c r="E215">
        <f t="shared" si="17"/>
        <v>63.97</v>
      </c>
      <c r="F215">
        <f t="shared" si="20"/>
        <v>186.7737507140364</v>
      </c>
      <c r="G215">
        <f t="shared" si="21"/>
        <v>1.485264375E-2</v>
      </c>
      <c r="H215">
        <f t="shared" si="18"/>
        <v>1.6890000000000001</v>
      </c>
      <c r="K215">
        <v>105.5</v>
      </c>
      <c r="L215">
        <v>1.698</v>
      </c>
      <c r="M215">
        <v>64.283000000000001</v>
      </c>
      <c r="N215">
        <v>187.53800000000001</v>
      </c>
      <c r="O215">
        <v>1.4999999999999999E-2</v>
      </c>
    </row>
    <row r="216" spans="1:15" x14ac:dyDescent="0.25">
      <c r="A216">
        <v>105.5</v>
      </c>
      <c r="B216">
        <v>1.698</v>
      </c>
      <c r="C216">
        <v>64.283000000000001</v>
      </c>
      <c r="D216">
        <f t="shared" si="19"/>
        <v>1.698</v>
      </c>
      <c r="E216">
        <f t="shared" si="17"/>
        <v>64.283000000000001</v>
      </c>
      <c r="F216">
        <f t="shared" si="20"/>
        <v>187.69916221561587</v>
      </c>
      <c r="G216">
        <f t="shared" si="21"/>
        <v>1.49317875E-2</v>
      </c>
      <c r="H216">
        <f t="shared" si="18"/>
        <v>1.698</v>
      </c>
      <c r="K216">
        <v>106</v>
      </c>
      <c r="L216">
        <v>1.7070000000000001</v>
      </c>
      <c r="M216">
        <v>64.605999999999995</v>
      </c>
      <c r="N216">
        <v>188.48099999999999</v>
      </c>
      <c r="O216">
        <v>1.4999999999999999E-2</v>
      </c>
    </row>
    <row r="217" spans="1:15" x14ac:dyDescent="0.25">
      <c r="A217">
        <v>106</v>
      </c>
      <c r="B217">
        <v>1.7070000000000001</v>
      </c>
      <c r="C217">
        <v>64.605999999999995</v>
      </c>
      <c r="D217">
        <f t="shared" si="19"/>
        <v>1.7070000000000001</v>
      </c>
      <c r="E217">
        <f t="shared" si="17"/>
        <v>64.605999999999995</v>
      </c>
      <c r="F217">
        <f t="shared" si="20"/>
        <v>188.65400130060243</v>
      </c>
      <c r="G217">
        <f t="shared" si="21"/>
        <v>1.5010931250000003E-2</v>
      </c>
      <c r="H217">
        <f t="shared" si="18"/>
        <v>1.7070000000000003</v>
      </c>
      <c r="K217">
        <v>106.5</v>
      </c>
      <c r="L217">
        <v>1.716</v>
      </c>
      <c r="M217">
        <v>64.894000000000005</v>
      </c>
      <c r="N217">
        <v>189.322</v>
      </c>
      <c r="O217">
        <v>1.4999999999999999E-2</v>
      </c>
    </row>
    <row r="218" spans="1:15" x14ac:dyDescent="0.25">
      <c r="A218">
        <v>106.5</v>
      </c>
      <c r="B218">
        <v>1.716</v>
      </c>
      <c r="C218">
        <v>64.894000000000005</v>
      </c>
      <c r="D218">
        <f t="shared" si="19"/>
        <v>1.716</v>
      </c>
      <c r="E218">
        <f t="shared" si="17"/>
        <v>64.894000000000005</v>
      </c>
      <c r="F218">
        <f t="shared" si="20"/>
        <v>189.50686376524646</v>
      </c>
      <c r="G218">
        <f t="shared" si="21"/>
        <v>1.5090075000000001E-2</v>
      </c>
      <c r="H218">
        <f t="shared" si="18"/>
        <v>1.716</v>
      </c>
      <c r="K218">
        <v>107</v>
      </c>
      <c r="L218">
        <v>1.7250000000000001</v>
      </c>
      <c r="M218">
        <v>65.311999999999998</v>
      </c>
      <c r="N218">
        <v>190.541</v>
      </c>
      <c r="O218">
        <v>1.4999999999999999E-2</v>
      </c>
    </row>
    <row r="219" spans="1:15" x14ac:dyDescent="0.25">
      <c r="A219">
        <v>107</v>
      </c>
      <c r="B219">
        <v>1.7250000000000001</v>
      </c>
      <c r="C219">
        <v>65.311999999999998</v>
      </c>
      <c r="D219">
        <f t="shared" si="19"/>
        <v>1.7250000000000001</v>
      </c>
      <c r="E219">
        <f t="shared" si="17"/>
        <v>65.311999999999998</v>
      </c>
      <c r="F219">
        <f t="shared" si="20"/>
        <v>190.7396040771155</v>
      </c>
      <c r="G219">
        <f t="shared" si="21"/>
        <v>1.5169218750000005E-2</v>
      </c>
      <c r="H219">
        <f t="shared" si="18"/>
        <v>1.7250000000000005</v>
      </c>
      <c r="K219">
        <v>107.5</v>
      </c>
      <c r="L219">
        <v>1.734</v>
      </c>
      <c r="M219">
        <v>65.709999999999994</v>
      </c>
      <c r="N219">
        <v>191.70099999999999</v>
      </c>
      <c r="O219">
        <v>1.4999999999999999E-2</v>
      </c>
    </row>
    <row r="220" spans="1:15" x14ac:dyDescent="0.25">
      <c r="A220">
        <v>107.5</v>
      </c>
      <c r="B220">
        <v>1.734</v>
      </c>
      <c r="C220">
        <v>65.709999999999994</v>
      </c>
      <c r="D220">
        <f t="shared" si="19"/>
        <v>1.734</v>
      </c>
      <c r="E220">
        <f t="shared" si="17"/>
        <v>65.709999999999994</v>
      </c>
      <c r="F220">
        <f t="shared" si="20"/>
        <v>191.9142029614535</v>
      </c>
      <c r="G220">
        <f t="shared" si="21"/>
        <v>1.5248362500000001E-2</v>
      </c>
      <c r="H220">
        <f t="shared" si="18"/>
        <v>1.734</v>
      </c>
      <c r="K220">
        <v>108</v>
      </c>
      <c r="L220">
        <v>1.744</v>
      </c>
      <c r="M220">
        <v>65.998999999999995</v>
      </c>
      <c r="N220">
        <v>192.54300000000001</v>
      </c>
      <c r="O220">
        <v>1.4999999999999999E-2</v>
      </c>
    </row>
    <row r="221" spans="1:15" x14ac:dyDescent="0.25">
      <c r="A221">
        <v>108</v>
      </c>
      <c r="B221">
        <v>1.744</v>
      </c>
      <c r="C221">
        <v>65.998999999999995</v>
      </c>
      <c r="D221">
        <f t="shared" si="19"/>
        <v>1.744</v>
      </c>
      <c r="E221">
        <f t="shared" si="17"/>
        <v>65.998999999999995</v>
      </c>
      <c r="F221">
        <f t="shared" si="20"/>
        <v>192.77208799831237</v>
      </c>
      <c r="G221">
        <f t="shared" si="21"/>
        <v>1.5336300000000002E-2</v>
      </c>
      <c r="H221">
        <f t="shared" si="18"/>
        <v>1.7440000000000002</v>
      </c>
      <c r="K221">
        <v>108.5</v>
      </c>
      <c r="L221">
        <v>1.7529999999999999</v>
      </c>
      <c r="M221">
        <v>66.403000000000006</v>
      </c>
      <c r="N221">
        <v>193.72200000000001</v>
      </c>
      <c r="O221">
        <v>1.4999999999999999E-2</v>
      </c>
    </row>
    <row r="222" spans="1:15" x14ac:dyDescent="0.25">
      <c r="A222">
        <v>108.5</v>
      </c>
      <c r="B222">
        <v>1.7529999999999999</v>
      </c>
      <c r="C222">
        <v>66.403000000000006</v>
      </c>
      <c r="D222">
        <f t="shared" si="19"/>
        <v>1.7529999999999999</v>
      </c>
      <c r="E222">
        <f t="shared" si="17"/>
        <v>66.403000000000006</v>
      </c>
      <c r="F222">
        <f t="shared" si="20"/>
        <v>193.96474733782168</v>
      </c>
      <c r="G222">
        <f t="shared" si="21"/>
        <v>1.5415443750000001E-2</v>
      </c>
      <c r="H222">
        <f t="shared" si="18"/>
        <v>1.7529999999999999</v>
      </c>
      <c r="K222">
        <v>109</v>
      </c>
      <c r="L222">
        <v>1.762</v>
      </c>
      <c r="M222">
        <v>66.706999999999994</v>
      </c>
      <c r="N222">
        <v>194.61099999999999</v>
      </c>
      <c r="O222">
        <v>1.4999999999999999E-2</v>
      </c>
    </row>
    <row r="223" spans="1:15" x14ac:dyDescent="0.25">
      <c r="A223">
        <v>109</v>
      </c>
      <c r="B223">
        <v>1.762</v>
      </c>
      <c r="C223">
        <v>66.706999999999994</v>
      </c>
      <c r="D223">
        <f t="shared" si="19"/>
        <v>1.762</v>
      </c>
      <c r="E223">
        <f t="shared" si="17"/>
        <v>66.706999999999994</v>
      </c>
      <c r="F223">
        <f t="shared" si="20"/>
        <v>194.86555731475681</v>
      </c>
      <c r="G223">
        <f t="shared" si="21"/>
        <v>1.54945875E-2</v>
      </c>
      <c r="H223">
        <f t="shared" si="18"/>
        <v>1.762</v>
      </c>
      <c r="K223">
        <v>109.5</v>
      </c>
      <c r="L223">
        <v>1.7709999999999999</v>
      </c>
      <c r="M223">
        <v>67.016999999999996</v>
      </c>
      <c r="N223">
        <v>195.51300000000001</v>
      </c>
      <c r="O223">
        <v>1.6E-2</v>
      </c>
    </row>
    <row r="224" spans="1:15" x14ac:dyDescent="0.25">
      <c r="A224">
        <v>109.5</v>
      </c>
      <c r="B224">
        <v>1.7709999999999999</v>
      </c>
      <c r="C224">
        <v>67.016999999999996</v>
      </c>
      <c r="D224">
        <f t="shared" si="19"/>
        <v>1.7709999999999999</v>
      </c>
      <c r="E224">
        <f t="shared" si="17"/>
        <v>67.016999999999996</v>
      </c>
      <c r="F224">
        <f t="shared" si="20"/>
        <v>195.78413135194697</v>
      </c>
      <c r="G224">
        <f t="shared" si="21"/>
        <v>1.557373125E-2</v>
      </c>
      <c r="H224">
        <f t="shared" si="18"/>
        <v>1.7709999999999999</v>
      </c>
      <c r="K224">
        <v>110</v>
      </c>
      <c r="L224">
        <v>1.78</v>
      </c>
      <c r="M224">
        <v>67.412999999999997</v>
      </c>
      <c r="N224">
        <v>196.66800000000001</v>
      </c>
      <c r="O224">
        <v>1.6E-2</v>
      </c>
    </row>
    <row r="225" spans="1:15" x14ac:dyDescent="0.25">
      <c r="A225">
        <v>110</v>
      </c>
      <c r="B225">
        <v>1.78</v>
      </c>
      <c r="C225">
        <v>67.412999999999997</v>
      </c>
      <c r="D225">
        <f t="shared" si="19"/>
        <v>1.78</v>
      </c>
      <c r="E225">
        <f t="shared" si="17"/>
        <v>67.412999999999997</v>
      </c>
      <c r="F225">
        <f t="shared" si="20"/>
        <v>196.95420304211925</v>
      </c>
      <c r="G225">
        <f t="shared" si="21"/>
        <v>1.5652875E-2</v>
      </c>
      <c r="H225">
        <f t="shared" si="18"/>
        <v>1.7799999999999998</v>
      </c>
      <c r="K225">
        <v>110.5</v>
      </c>
      <c r="L225">
        <v>1.7889999999999999</v>
      </c>
      <c r="M225">
        <v>67.751999999999995</v>
      </c>
      <c r="N225">
        <v>197.65799999999999</v>
      </c>
      <c r="O225">
        <v>1.6E-2</v>
      </c>
    </row>
    <row r="226" spans="1:15" x14ac:dyDescent="0.25">
      <c r="A226">
        <v>110.5</v>
      </c>
      <c r="B226">
        <v>1.7889999999999999</v>
      </c>
      <c r="C226">
        <v>67.751999999999995</v>
      </c>
      <c r="D226">
        <f t="shared" si="19"/>
        <v>1.7889999999999999</v>
      </c>
      <c r="E226">
        <f t="shared" si="17"/>
        <v>67.751999999999995</v>
      </c>
      <c r="F226">
        <f t="shared" si="20"/>
        <v>197.95800713306807</v>
      </c>
      <c r="G226">
        <f t="shared" si="21"/>
        <v>1.573201875E-2</v>
      </c>
      <c r="H226">
        <f t="shared" si="18"/>
        <v>1.7890000000000001</v>
      </c>
      <c r="K226">
        <v>111</v>
      </c>
      <c r="L226">
        <v>1.7989999999999999</v>
      </c>
      <c r="M226">
        <v>68.113</v>
      </c>
      <c r="N226">
        <v>198.71199999999999</v>
      </c>
      <c r="O226">
        <v>1.6E-2</v>
      </c>
    </row>
    <row r="227" spans="1:15" x14ac:dyDescent="0.25">
      <c r="A227">
        <v>111</v>
      </c>
      <c r="B227">
        <v>1.7989999999999999</v>
      </c>
      <c r="C227">
        <v>68.113</v>
      </c>
      <c r="D227">
        <f t="shared" si="19"/>
        <v>1.7989999999999999</v>
      </c>
      <c r="E227">
        <f t="shared" si="17"/>
        <v>68.113</v>
      </c>
      <c r="F227">
        <f t="shared" si="20"/>
        <v>199.0278652748614</v>
      </c>
      <c r="G227">
        <f t="shared" si="21"/>
        <v>1.5819956250000003E-2</v>
      </c>
      <c r="H227">
        <f t="shared" si="18"/>
        <v>1.7990000000000002</v>
      </c>
      <c r="K227">
        <v>111.5</v>
      </c>
      <c r="L227">
        <v>1.8080000000000001</v>
      </c>
      <c r="M227">
        <v>68.527000000000001</v>
      </c>
      <c r="N227">
        <v>199.92</v>
      </c>
      <c r="O227">
        <v>1.6E-2</v>
      </c>
    </row>
    <row r="228" spans="1:15" x14ac:dyDescent="0.25">
      <c r="A228">
        <v>111.5</v>
      </c>
      <c r="B228">
        <v>1.8080000000000001</v>
      </c>
      <c r="C228">
        <v>68.527000000000001</v>
      </c>
      <c r="D228">
        <f t="shared" si="19"/>
        <v>1.8080000000000001</v>
      </c>
      <c r="E228">
        <f t="shared" si="17"/>
        <v>68.527000000000001</v>
      </c>
      <c r="F228">
        <f t="shared" si="20"/>
        <v>200.25137269573821</v>
      </c>
      <c r="G228">
        <f t="shared" si="21"/>
        <v>1.5899100000000003E-2</v>
      </c>
      <c r="H228">
        <f t="shared" si="18"/>
        <v>1.8080000000000005</v>
      </c>
      <c r="K228">
        <v>112</v>
      </c>
      <c r="L228">
        <v>1.8169999999999999</v>
      </c>
      <c r="M228">
        <v>68.802000000000007</v>
      </c>
      <c r="N228">
        <v>200.721</v>
      </c>
      <c r="O228">
        <v>1.6E-2</v>
      </c>
    </row>
    <row r="229" spans="1:15" x14ac:dyDescent="0.25">
      <c r="A229">
        <v>112</v>
      </c>
      <c r="B229">
        <v>1.8169999999999999</v>
      </c>
      <c r="C229">
        <v>68.802000000000007</v>
      </c>
      <c r="D229">
        <f t="shared" si="19"/>
        <v>1.8169999999999999</v>
      </c>
      <c r="E229">
        <f t="shared" si="17"/>
        <v>68.802000000000007</v>
      </c>
      <c r="F229">
        <f t="shared" si="20"/>
        <v>201.06895130099505</v>
      </c>
      <c r="G229">
        <f t="shared" si="21"/>
        <v>1.5978243749999999E-2</v>
      </c>
      <c r="H229">
        <f t="shared" si="18"/>
        <v>1.8169999999999997</v>
      </c>
      <c r="K229">
        <v>112.5</v>
      </c>
      <c r="L229">
        <v>1.8260000000000001</v>
      </c>
      <c r="M229">
        <v>69.105999999999995</v>
      </c>
      <c r="N229">
        <v>201.60900000000001</v>
      </c>
      <c r="O229">
        <v>1.6E-2</v>
      </c>
    </row>
    <row r="230" spans="1:15" x14ac:dyDescent="0.25">
      <c r="A230">
        <v>112.5</v>
      </c>
      <c r="B230">
        <v>1.8260000000000001</v>
      </c>
      <c r="C230">
        <v>69.105999999999995</v>
      </c>
      <c r="D230">
        <f t="shared" si="19"/>
        <v>1.8260000000000001</v>
      </c>
      <c r="E230">
        <f t="shared" si="17"/>
        <v>69.105999999999995</v>
      </c>
      <c r="F230">
        <f t="shared" si="20"/>
        <v>201.97152035530263</v>
      </c>
      <c r="G230">
        <f t="shared" si="21"/>
        <v>1.6057387499999999E-2</v>
      </c>
      <c r="H230">
        <f t="shared" si="18"/>
        <v>1.8259999999999998</v>
      </c>
      <c r="K230">
        <v>113</v>
      </c>
      <c r="L230">
        <v>1.835</v>
      </c>
      <c r="M230">
        <v>69.512</v>
      </c>
      <c r="N230">
        <v>202.79300000000001</v>
      </c>
      <c r="O230">
        <v>1.6E-2</v>
      </c>
    </row>
    <row r="231" spans="1:15" x14ac:dyDescent="0.25">
      <c r="A231">
        <v>113</v>
      </c>
      <c r="B231">
        <v>1.835</v>
      </c>
      <c r="C231">
        <v>69.512</v>
      </c>
      <c r="D231">
        <f t="shared" si="19"/>
        <v>1.835</v>
      </c>
      <c r="E231">
        <f t="shared" si="17"/>
        <v>69.512</v>
      </c>
      <c r="F231">
        <f t="shared" si="20"/>
        <v>203.17246662297231</v>
      </c>
      <c r="G231">
        <f t="shared" si="21"/>
        <v>1.6136531250000002E-2</v>
      </c>
      <c r="H231">
        <f t="shared" si="18"/>
        <v>1.8350000000000004</v>
      </c>
      <c r="K231">
        <v>113.5</v>
      </c>
      <c r="L231">
        <v>1.8440000000000001</v>
      </c>
      <c r="M231">
        <v>69.802999999999997</v>
      </c>
      <c r="N231">
        <v>203.643</v>
      </c>
      <c r="O231">
        <v>1.6E-2</v>
      </c>
    </row>
    <row r="232" spans="1:15" x14ac:dyDescent="0.25">
      <c r="A232">
        <v>113.5</v>
      </c>
      <c r="B232">
        <v>1.8440000000000001</v>
      </c>
      <c r="C232">
        <v>69.802999999999997</v>
      </c>
      <c r="D232">
        <f t="shared" si="19"/>
        <v>1.8440000000000001</v>
      </c>
      <c r="E232">
        <f t="shared" si="17"/>
        <v>69.802999999999997</v>
      </c>
      <c r="F232">
        <f t="shared" si="20"/>
        <v>204.03755394099397</v>
      </c>
      <c r="G232">
        <f t="shared" si="21"/>
        <v>1.6215674999999999E-2</v>
      </c>
      <c r="H232">
        <f t="shared" si="18"/>
        <v>1.8439999999999999</v>
      </c>
      <c r="K232">
        <v>114</v>
      </c>
      <c r="L232">
        <v>1.8540000000000001</v>
      </c>
      <c r="M232">
        <v>70.233999999999995</v>
      </c>
      <c r="N232">
        <v>204.9</v>
      </c>
      <c r="O232">
        <v>1.6E-2</v>
      </c>
    </row>
    <row r="233" spans="1:15" x14ac:dyDescent="0.25">
      <c r="A233">
        <v>114</v>
      </c>
      <c r="B233">
        <v>1.8540000000000001</v>
      </c>
      <c r="C233">
        <v>70.233999999999995</v>
      </c>
      <c r="D233">
        <f t="shared" si="19"/>
        <v>1.8540000000000001</v>
      </c>
      <c r="E233">
        <f t="shared" si="17"/>
        <v>70.233999999999995</v>
      </c>
      <c r="F233">
        <f t="shared" si="20"/>
        <v>205.31379006367851</v>
      </c>
      <c r="G233">
        <f t="shared" si="21"/>
        <v>1.6303612500000002E-2</v>
      </c>
      <c r="H233">
        <f t="shared" si="18"/>
        <v>1.8540000000000001</v>
      </c>
      <c r="K233">
        <v>114.5</v>
      </c>
      <c r="L233">
        <v>1.863</v>
      </c>
      <c r="M233">
        <v>70.513999999999996</v>
      </c>
      <c r="N233">
        <v>205.71700000000001</v>
      </c>
      <c r="O233">
        <v>1.6E-2</v>
      </c>
    </row>
    <row r="234" spans="1:15" x14ac:dyDescent="0.25">
      <c r="A234">
        <v>114.5</v>
      </c>
      <c r="B234">
        <v>1.863</v>
      </c>
      <c r="C234">
        <v>70.513999999999996</v>
      </c>
      <c r="D234">
        <f t="shared" si="19"/>
        <v>1.863</v>
      </c>
      <c r="E234">
        <f t="shared" si="17"/>
        <v>70.513999999999996</v>
      </c>
      <c r="F234">
        <f t="shared" si="20"/>
        <v>206.14726179905199</v>
      </c>
      <c r="G234">
        <f t="shared" si="21"/>
        <v>1.6382756250000005E-2</v>
      </c>
      <c r="H234">
        <f t="shared" si="18"/>
        <v>1.8630000000000007</v>
      </c>
      <c r="K234">
        <v>115</v>
      </c>
      <c r="L234">
        <v>1.8720000000000001</v>
      </c>
      <c r="M234">
        <v>70.888000000000005</v>
      </c>
      <c r="N234">
        <v>206.80600000000001</v>
      </c>
      <c r="O234">
        <v>1.6E-2</v>
      </c>
    </row>
    <row r="235" spans="1:15" x14ac:dyDescent="0.25">
      <c r="A235">
        <v>115</v>
      </c>
      <c r="B235">
        <v>1.8720000000000001</v>
      </c>
      <c r="C235">
        <v>70.888000000000005</v>
      </c>
      <c r="D235">
        <f t="shared" si="19"/>
        <v>1.8720000000000001</v>
      </c>
      <c r="E235">
        <f t="shared" si="17"/>
        <v>70.888000000000005</v>
      </c>
      <c r="F235">
        <f t="shared" si="20"/>
        <v>207.25580629717371</v>
      </c>
      <c r="G235">
        <f t="shared" si="21"/>
        <v>1.6461900000000002E-2</v>
      </c>
      <c r="H235">
        <f t="shared" si="18"/>
        <v>1.8720000000000003</v>
      </c>
      <c r="K235">
        <v>115.5</v>
      </c>
      <c r="L235">
        <v>1.881</v>
      </c>
      <c r="M235">
        <v>71.103999999999999</v>
      </c>
      <c r="N235">
        <v>207.43899999999999</v>
      </c>
      <c r="O235">
        <v>1.7000000000000001E-2</v>
      </c>
    </row>
    <row r="236" spans="1:15" x14ac:dyDescent="0.25">
      <c r="A236">
        <v>115.5</v>
      </c>
      <c r="B236">
        <v>1.881</v>
      </c>
      <c r="C236">
        <v>71.103999999999999</v>
      </c>
      <c r="D236">
        <f t="shared" si="19"/>
        <v>1.881</v>
      </c>
      <c r="E236">
        <f t="shared" si="17"/>
        <v>71.103999999999999</v>
      </c>
      <c r="F236">
        <f t="shared" si="20"/>
        <v>207.90265712151643</v>
      </c>
      <c r="G236">
        <f t="shared" si="21"/>
        <v>1.6541043750000001E-2</v>
      </c>
      <c r="H236">
        <f t="shared" si="18"/>
        <v>1.8810000000000002</v>
      </c>
      <c r="K236">
        <v>116</v>
      </c>
      <c r="L236">
        <v>1.89</v>
      </c>
      <c r="M236">
        <v>71.545000000000002</v>
      </c>
      <c r="N236">
        <v>208.72499999999999</v>
      </c>
      <c r="O236">
        <v>1.7000000000000001E-2</v>
      </c>
    </row>
    <row r="237" spans="1:15" x14ac:dyDescent="0.25">
      <c r="A237">
        <v>116</v>
      </c>
      <c r="B237">
        <v>1.89</v>
      </c>
      <c r="C237">
        <v>71.545000000000002</v>
      </c>
      <c r="D237">
        <f t="shared" si="19"/>
        <v>1.89</v>
      </c>
      <c r="E237">
        <f t="shared" si="17"/>
        <v>71.545000000000002</v>
      </c>
      <c r="F237">
        <f t="shared" si="20"/>
        <v>209.20765918348138</v>
      </c>
      <c r="G237">
        <f t="shared" si="21"/>
        <v>1.6620187500000001E-2</v>
      </c>
      <c r="H237">
        <f t="shared" si="18"/>
        <v>1.8900000000000001</v>
      </c>
      <c r="K237">
        <v>116.5</v>
      </c>
      <c r="L237">
        <v>1.899</v>
      </c>
      <c r="M237">
        <v>71.775000000000006</v>
      </c>
      <c r="N237">
        <v>209.39500000000001</v>
      </c>
      <c r="O237">
        <v>1.7000000000000001E-2</v>
      </c>
    </row>
    <row r="238" spans="1:15" x14ac:dyDescent="0.25">
      <c r="A238">
        <v>116.5</v>
      </c>
      <c r="B238">
        <v>1.899</v>
      </c>
      <c r="C238">
        <v>71.775000000000006</v>
      </c>
      <c r="D238">
        <f t="shared" si="19"/>
        <v>1.899</v>
      </c>
      <c r="E238">
        <f t="shared" si="17"/>
        <v>71.775000000000006</v>
      </c>
      <c r="F238">
        <f t="shared" si="20"/>
        <v>209.89594058351787</v>
      </c>
      <c r="G238">
        <f t="shared" si="21"/>
        <v>1.6699331250000001E-2</v>
      </c>
      <c r="H238">
        <f t="shared" si="18"/>
        <v>1.899</v>
      </c>
      <c r="K238">
        <v>117</v>
      </c>
      <c r="L238">
        <v>1.909</v>
      </c>
      <c r="M238">
        <v>72.218000000000004</v>
      </c>
      <c r="N238">
        <v>210.68700000000001</v>
      </c>
      <c r="O238">
        <v>1.7000000000000001E-2</v>
      </c>
    </row>
    <row r="239" spans="1:15" x14ac:dyDescent="0.25">
      <c r="A239">
        <v>117</v>
      </c>
      <c r="B239">
        <v>1.909</v>
      </c>
      <c r="C239">
        <v>72.218000000000004</v>
      </c>
      <c r="D239">
        <f t="shared" si="19"/>
        <v>1.909</v>
      </c>
      <c r="E239">
        <f t="shared" si="17"/>
        <v>72.218000000000004</v>
      </c>
      <c r="F239">
        <f t="shared" si="20"/>
        <v>211.20916671978577</v>
      </c>
      <c r="G239">
        <f t="shared" si="21"/>
        <v>1.6787268750000001E-2</v>
      </c>
      <c r="H239">
        <f t="shared" si="18"/>
        <v>1.9090000000000003</v>
      </c>
      <c r="K239">
        <v>117.5</v>
      </c>
      <c r="L239">
        <v>1.9179999999999999</v>
      </c>
      <c r="M239">
        <v>72.563000000000002</v>
      </c>
      <c r="N239">
        <v>211.69399999999999</v>
      </c>
      <c r="O239">
        <v>1.7000000000000001E-2</v>
      </c>
    </row>
    <row r="240" spans="1:15" x14ac:dyDescent="0.25">
      <c r="A240">
        <v>117.5</v>
      </c>
      <c r="B240">
        <v>1.9179999999999999</v>
      </c>
      <c r="C240">
        <v>72.563000000000002</v>
      </c>
      <c r="D240">
        <f t="shared" si="19"/>
        <v>1.9179999999999999</v>
      </c>
      <c r="E240">
        <f t="shared" si="17"/>
        <v>72.563000000000002</v>
      </c>
      <c r="F240">
        <f t="shared" si="20"/>
        <v>212.23432883000874</v>
      </c>
      <c r="G240">
        <f t="shared" si="21"/>
        <v>1.6866412500000001E-2</v>
      </c>
      <c r="H240">
        <f t="shared" si="18"/>
        <v>1.9180000000000001</v>
      </c>
      <c r="K240">
        <v>118</v>
      </c>
      <c r="L240">
        <v>1.927</v>
      </c>
      <c r="M240">
        <v>72.926000000000002</v>
      </c>
      <c r="N240">
        <v>212.75200000000001</v>
      </c>
      <c r="O240">
        <v>1.7000000000000001E-2</v>
      </c>
    </row>
    <row r="241" spans="1:15" x14ac:dyDescent="0.25">
      <c r="A241">
        <v>118</v>
      </c>
      <c r="B241">
        <v>1.927</v>
      </c>
      <c r="C241">
        <v>72.926000000000002</v>
      </c>
      <c r="D241">
        <f t="shared" si="19"/>
        <v>1.927</v>
      </c>
      <c r="E241">
        <f t="shared" si="17"/>
        <v>72.926000000000002</v>
      </c>
      <c r="F241">
        <f t="shared" si="20"/>
        <v>213.31242490282244</v>
      </c>
      <c r="G241">
        <f t="shared" si="21"/>
        <v>1.6945556250000004E-2</v>
      </c>
      <c r="H241">
        <f t="shared" si="18"/>
        <v>1.9270000000000005</v>
      </c>
      <c r="K241">
        <v>118.5</v>
      </c>
      <c r="L241">
        <v>1.9359999999999999</v>
      </c>
      <c r="M241">
        <v>73.201999999999998</v>
      </c>
      <c r="N241">
        <v>213.559</v>
      </c>
      <c r="O241">
        <v>1.7000000000000001E-2</v>
      </c>
    </row>
    <row r="242" spans="1:15" x14ac:dyDescent="0.25">
      <c r="A242">
        <v>118.5</v>
      </c>
      <c r="B242">
        <v>1.9359999999999999</v>
      </c>
      <c r="C242">
        <v>73.201999999999998</v>
      </c>
      <c r="D242">
        <f t="shared" ref="D242:D270" si="22">B242</f>
        <v>1.9359999999999999</v>
      </c>
      <c r="E242">
        <f t="shared" ref="E242:E270" si="23">ABS(C242)</f>
        <v>73.201999999999998</v>
      </c>
      <c r="F242">
        <f t="shared" ref="F242:F270" si="24">(3*E242*$E$3/(2*$B$3*$C$3^2))*(1+6*(D242/$E$3)^2-4*($C$3/$E$3)*(D242/$E$3))</f>
        <v>214.13631464553009</v>
      </c>
      <c r="G242">
        <f t="shared" ref="G242:G270" si="25">6*D242*$C$3/$E$3^2</f>
        <v>1.70247E-2</v>
      </c>
      <c r="H242">
        <f t="shared" si="18"/>
        <v>1.9359999999999999</v>
      </c>
      <c r="K242">
        <v>119</v>
      </c>
      <c r="L242">
        <v>1.9450000000000001</v>
      </c>
      <c r="M242">
        <v>73.528999999999996</v>
      </c>
      <c r="N242">
        <v>214.51300000000001</v>
      </c>
      <c r="O242">
        <v>1.7000000000000001E-2</v>
      </c>
    </row>
    <row r="243" spans="1:15" x14ac:dyDescent="0.25">
      <c r="A243">
        <v>119</v>
      </c>
      <c r="B243">
        <v>1.9450000000000001</v>
      </c>
      <c r="C243">
        <v>73.528999999999996</v>
      </c>
      <c r="D243">
        <f t="shared" si="22"/>
        <v>1.9450000000000001</v>
      </c>
      <c r="E243">
        <f t="shared" si="23"/>
        <v>73.528999999999996</v>
      </c>
      <c r="F243">
        <f t="shared" si="24"/>
        <v>215.10966049921657</v>
      </c>
      <c r="G243">
        <f t="shared" si="25"/>
        <v>1.710384375E-2</v>
      </c>
      <c r="H243">
        <f t="shared" si="18"/>
        <v>1.9450000000000001</v>
      </c>
      <c r="K243">
        <v>119.5</v>
      </c>
      <c r="L243">
        <v>1.954</v>
      </c>
      <c r="M243">
        <v>73.822000000000003</v>
      </c>
      <c r="N243">
        <v>215.369</v>
      </c>
      <c r="O243">
        <v>1.7000000000000001E-2</v>
      </c>
    </row>
    <row r="244" spans="1:15" x14ac:dyDescent="0.25">
      <c r="A244">
        <v>119.5</v>
      </c>
      <c r="B244">
        <v>1.954</v>
      </c>
      <c r="C244">
        <v>73.822000000000003</v>
      </c>
      <c r="D244">
        <f t="shared" si="22"/>
        <v>1.954</v>
      </c>
      <c r="E244">
        <f t="shared" si="23"/>
        <v>73.822000000000003</v>
      </c>
      <c r="F244">
        <f t="shared" si="24"/>
        <v>215.98381140950431</v>
      </c>
      <c r="G244">
        <f t="shared" si="25"/>
        <v>1.7182987500000003E-2</v>
      </c>
      <c r="H244">
        <f t="shared" si="18"/>
        <v>1.9540000000000004</v>
      </c>
      <c r="K244">
        <v>120</v>
      </c>
      <c r="L244">
        <v>1.9630000000000001</v>
      </c>
      <c r="M244">
        <v>74.201999999999998</v>
      </c>
      <c r="N244">
        <v>216.477</v>
      </c>
      <c r="O244">
        <v>1.7000000000000001E-2</v>
      </c>
    </row>
    <row r="245" spans="1:15" x14ac:dyDescent="0.25">
      <c r="A245">
        <v>120</v>
      </c>
      <c r="B245">
        <v>1.9630000000000001</v>
      </c>
      <c r="C245">
        <v>74.201999999999998</v>
      </c>
      <c r="D245">
        <f t="shared" si="22"/>
        <v>1.9630000000000001</v>
      </c>
      <c r="E245">
        <f t="shared" si="23"/>
        <v>74.201999999999998</v>
      </c>
      <c r="F245">
        <f t="shared" si="24"/>
        <v>217.11278778469648</v>
      </c>
      <c r="G245">
        <f t="shared" si="25"/>
        <v>1.726213125E-2</v>
      </c>
      <c r="H245">
        <f t="shared" si="18"/>
        <v>1.9629999999999999</v>
      </c>
      <c r="K245">
        <v>120.5</v>
      </c>
      <c r="L245">
        <v>1.9730000000000001</v>
      </c>
      <c r="M245">
        <v>74.528999999999996</v>
      </c>
      <c r="N245">
        <v>217.43</v>
      </c>
      <c r="O245">
        <v>1.7000000000000001E-2</v>
      </c>
    </row>
    <row r="246" spans="1:15" x14ac:dyDescent="0.25">
      <c r="A246">
        <v>120.5</v>
      </c>
      <c r="B246">
        <v>1.9730000000000001</v>
      </c>
      <c r="C246">
        <v>74.528999999999996</v>
      </c>
      <c r="D246">
        <f t="shared" si="22"/>
        <v>1.9730000000000001</v>
      </c>
      <c r="E246">
        <f t="shared" si="23"/>
        <v>74.528999999999996</v>
      </c>
      <c r="F246">
        <f t="shared" si="24"/>
        <v>218.08892563110297</v>
      </c>
      <c r="G246">
        <f t="shared" si="25"/>
        <v>1.7350068750000003E-2</v>
      </c>
      <c r="H246">
        <f t="shared" si="18"/>
        <v>1.9730000000000003</v>
      </c>
      <c r="K246">
        <v>121</v>
      </c>
      <c r="L246">
        <v>1.982</v>
      </c>
      <c r="M246">
        <v>74.778000000000006</v>
      </c>
      <c r="N246">
        <v>218.15600000000001</v>
      </c>
      <c r="O246">
        <v>1.7000000000000001E-2</v>
      </c>
    </row>
    <row r="247" spans="1:15" x14ac:dyDescent="0.25">
      <c r="A247">
        <v>121</v>
      </c>
      <c r="B247">
        <v>1.982</v>
      </c>
      <c r="C247">
        <v>74.778000000000006</v>
      </c>
      <c r="D247">
        <f t="shared" si="22"/>
        <v>1.982</v>
      </c>
      <c r="E247">
        <f t="shared" si="23"/>
        <v>74.778000000000006</v>
      </c>
      <c r="F247">
        <f t="shared" si="24"/>
        <v>218.8351659725775</v>
      </c>
      <c r="G247">
        <f t="shared" si="25"/>
        <v>1.7429212499999999E-2</v>
      </c>
      <c r="H247">
        <f t="shared" si="18"/>
        <v>1.982</v>
      </c>
      <c r="K247">
        <v>121.5</v>
      </c>
      <c r="L247">
        <v>1.9910000000000001</v>
      </c>
      <c r="M247">
        <v>75.168000000000006</v>
      </c>
      <c r="N247">
        <v>219.29400000000001</v>
      </c>
      <c r="O247">
        <v>1.7999999999999999E-2</v>
      </c>
    </row>
    <row r="248" spans="1:15" x14ac:dyDescent="0.25">
      <c r="A248">
        <v>121.5</v>
      </c>
      <c r="B248">
        <v>1.9910000000000001</v>
      </c>
      <c r="C248">
        <v>75.168000000000006</v>
      </c>
      <c r="D248">
        <f t="shared" si="22"/>
        <v>1.9910000000000001</v>
      </c>
      <c r="E248">
        <f t="shared" si="23"/>
        <v>75.168000000000006</v>
      </c>
      <c r="F248">
        <f t="shared" si="24"/>
        <v>219.99432151318413</v>
      </c>
      <c r="G248">
        <f t="shared" si="25"/>
        <v>1.7508356250000003E-2</v>
      </c>
      <c r="H248">
        <f t="shared" si="18"/>
        <v>1.9910000000000003</v>
      </c>
      <c r="K248">
        <v>122</v>
      </c>
      <c r="L248">
        <v>2</v>
      </c>
      <c r="M248">
        <v>75.593999999999994</v>
      </c>
      <c r="N248">
        <v>220.53800000000001</v>
      </c>
      <c r="O248">
        <v>1.7999999999999999E-2</v>
      </c>
    </row>
    <row r="249" spans="1:15" x14ac:dyDescent="0.25">
      <c r="A249">
        <v>122</v>
      </c>
      <c r="B249">
        <v>2</v>
      </c>
      <c r="C249">
        <v>75.593999999999994</v>
      </c>
      <c r="D249">
        <f t="shared" si="22"/>
        <v>2</v>
      </c>
      <c r="E249">
        <f t="shared" si="23"/>
        <v>75.593999999999994</v>
      </c>
      <c r="F249">
        <f t="shared" si="24"/>
        <v>221.2591658992927</v>
      </c>
      <c r="G249">
        <f t="shared" si="25"/>
        <v>1.7587499999999999E-2</v>
      </c>
      <c r="H249">
        <f t="shared" si="18"/>
        <v>1.9999999999999998</v>
      </c>
      <c r="K249">
        <v>122.5</v>
      </c>
      <c r="L249">
        <v>2.0089999999999999</v>
      </c>
      <c r="M249">
        <v>75.864999999999995</v>
      </c>
      <c r="N249">
        <v>221.328</v>
      </c>
      <c r="O249">
        <v>1.7999999999999999E-2</v>
      </c>
    </row>
    <row r="250" spans="1:15" x14ac:dyDescent="0.25">
      <c r="A250">
        <v>122.5</v>
      </c>
      <c r="B250">
        <v>2.0089999999999999</v>
      </c>
      <c r="C250">
        <v>75.864999999999995</v>
      </c>
      <c r="D250">
        <f t="shared" si="22"/>
        <v>2.0089999999999999</v>
      </c>
      <c r="E250">
        <f t="shared" si="23"/>
        <v>75.864999999999995</v>
      </c>
      <c r="F250">
        <f t="shared" si="24"/>
        <v>222.07063551717491</v>
      </c>
      <c r="G250">
        <f t="shared" si="25"/>
        <v>1.7666643749999999E-2</v>
      </c>
      <c r="H250">
        <f t="shared" si="18"/>
        <v>2.0089999999999999</v>
      </c>
      <c r="K250">
        <v>123</v>
      </c>
      <c r="L250">
        <v>2.0190000000000001</v>
      </c>
      <c r="M250">
        <v>76.209999999999994</v>
      </c>
      <c r="N250">
        <v>222.333</v>
      </c>
      <c r="O250">
        <v>1.7999999999999999E-2</v>
      </c>
    </row>
    <row r="251" spans="1:15" x14ac:dyDescent="0.25">
      <c r="A251">
        <v>123</v>
      </c>
      <c r="B251">
        <v>2.0190000000000001</v>
      </c>
      <c r="C251">
        <v>76.209999999999994</v>
      </c>
      <c r="D251">
        <f t="shared" si="22"/>
        <v>2.0190000000000001</v>
      </c>
      <c r="E251">
        <f t="shared" si="23"/>
        <v>76.209999999999994</v>
      </c>
      <c r="F251">
        <f t="shared" si="24"/>
        <v>223.10106240635952</v>
      </c>
      <c r="G251">
        <f t="shared" si="25"/>
        <v>1.7754581250000002E-2</v>
      </c>
      <c r="H251">
        <f t="shared" si="18"/>
        <v>2.0190000000000001</v>
      </c>
      <c r="K251">
        <v>123.5</v>
      </c>
      <c r="L251">
        <v>2.028</v>
      </c>
      <c r="M251">
        <v>76.463999999999999</v>
      </c>
      <c r="N251">
        <v>223.07400000000001</v>
      </c>
      <c r="O251">
        <v>1.7999999999999999E-2</v>
      </c>
    </row>
    <row r="252" spans="1:15" x14ac:dyDescent="0.25">
      <c r="A252">
        <v>123.5</v>
      </c>
      <c r="B252">
        <v>2.028</v>
      </c>
      <c r="C252">
        <v>76.463999999999999</v>
      </c>
      <c r="D252">
        <f t="shared" si="22"/>
        <v>2.028</v>
      </c>
      <c r="E252">
        <f t="shared" si="23"/>
        <v>76.463999999999999</v>
      </c>
      <c r="F252">
        <f t="shared" si="24"/>
        <v>223.86333401852693</v>
      </c>
      <c r="G252">
        <f t="shared" si="25"/>
        <v>1.7833725000000002E-2</v>
      </c>
      <c r="H252">
        <f t="shared" si="18"/>
        <v>2.028</v>
      </c>
      <c r="K252">
        <v>124</v>
      </c>
      <c r="L252">
        <v>2.0369999999999999</v>
      </c>
      <c r="M252">
        <v>76.751999999999995</v>
      </c>
      <c r="N252">
        <v>223.917</v>
      </c>
      <c r="O252">
        <v>1.7999999999999999E-2</v>
      </c>
    </row>
    <row r="253" spans="1:15" x14ac:dyDescent="0.25">
      <c r="A253">
        <v>124</v>
      </c>
      <c r="B253">
        <v>2.0369999999999999</v>
      </c>
      <c r="C253">
        <v>76.751999999999995</v>
      </c>
      <c r="D253">
        <f t="shared" si="22"/>
        <v>2.0369999999999999</v>
      </c>
      <c r="E253">
        <f t="shared" si="23"/>
        <v>76.751999999999995</v>
      </c>
      <c r="F253">
        <f t="shared" si="24"/>
        <v>224.72541586153318</v>
      </c>
      <c r="G253">
        <f t="shared" si="25"/>
        <v>1.7912868750000002E-2</v>
      </c>
      <c r="H253">
        <f t="shared" si="18"/>
        <v>2.0370000000000004</v>
      </c>
      <c r="K253">
        <v>124.5</v>
      </c>
      <c r="L253">
        <v>2.0459999999999998</v>
      </c>
      <c r="M253">
        <v>77.129000000000005</v>
      </c>
      <c r="N253">
        <v>225.01499999999999</v>
      </c>
      <c r="O253">
        <v>1.7999999999999999E-2</v>
      </c>
    </row>
    <row r="254" spans="1:15" x14ac:dyDescent="0.25">
      <c r="A254">
        <v>124.5</v>
      </c>
      <c r="B254">
        <v>2.0459999999999998</v>
      </c>
      <c r="C254">
        <v>77.129000000000005</v>
      </c>
      <c r="D254">
        <f t="shared" si="22"/>
        <v>2.0459999999999998</v>
      </c>
      <c r="E254">
        <f t="shared" si="23"/>
        <v>77.129000000000005</v>
      </c>
      <c r="F254">
        <f t="shared" si="24"/>
        <v>225.84838505437531</v>
      </c>
      <c r="G254">
        <f t="shared" si="25"/>
        <v>1.7992012500000001E-2</v>
      </c>
      <c r="H254">
        <f t="shared" si="18"/>
        <v>2.0460000000000003</v>
      </c>
      <c r="K254">
        <v>125</v>
      </c>
      <c r="L254">
        <v>2.0550000000000002</v>
      </c>
      <c r="M254">
        <v>77.427000000000007</v>
      </c>
      <c r="N254">
        <v>225.88499999999999</v>
      </c>
      <c r="O254">
        <v>1.7999999999999999E-2</v>
      </c>
    </row>
    <row r="255" spans="1:15" x14ac:dyDescent="0.25">
      <c r="A255">
        <v>125</v>
      </c>
      <c r="B255">
        <v>2.0550000000000002</v>
      </c>
      <c r="C255">
        <v>77.427000000000007</v>
      </c>
      <c r="D255">
        <f t="shared" si="22"/>
        <v>2.0550000000000002</v>
      </c>
      <c r="E255">
        <f t="shared" si="23"/>
        <v>77.427000000000007</v>
      </c>
      <c r="F255">
        <f t="shared" si="24"/>
        <v>226.74033190439545</v>
      </c>
      <c r="G255">
        <f t="shared" si="25"/>
        <v>1.8071156250000005E-2</v>
      </c>
      <c r="H255">
        <f t="shared" si="18"/>
        <v>2.0550000000000006</v>
      </c>
      <c r="K255">
        <v>125.5</v>
      </c>
      <c r="L255">
        <v>2.0640000000000001</v>
      </c>
      <c r="M255">
        <v>77.680999999999997</v>
      </c>
      <c r="N255">
        <v>226.626</v>
      </c>
      <c r="O255">
        <v>1.7999999999999999E-2</v>
      </c>
    </row>
    <row r="256" spans="1:15" x14ac:dyDescent="0.25">
      <c r="A256">
        <v>125.5</v>
      </c>
      <c r="B256">
        <v>2.0640000000000001</v>
      </c>
      <c r="C256">
        <v>77.680999999999997</v>
      </c>
      <c r="D256">
        <f t="shared" si="22"/>
        <v>2.0640000000000001</v>
      </c>
      <c r="E256">
        <f t="shared" si="23"/>
        <v>77.680999999999997</v>
      </c>
      <c r="F256">
        <f t="shared" si="24"/>
        <v>227.50370298933166</v>
      </c>
      <c r="G256">
        <f t="shared" si="25"/>
        <v>1.8150300000000001E-2</v>
      </c>
      <c r="H256">
        <f t="shared" si="18"/>
        <v>2.0640000000000001</v>
      </c>
      <c r="K256">
        <v>126</v>
      </c>
      <c r="L256">
        <v>2.0739999999999998</v>
      </c>
      <c r="M256">
        <v>78.14</v>
      </c>
      <c r="N256">
        <v>227.96600000000001</v>
      </c>
      <c r="O256">
        <v>1.7999999999999999E-2</v>
      </c>
    </row>
    <row r="257" spans="1:15" x14ac:dyDescent="0.25">
      <c r="A257">
        <v>126</v>
      </c>
      <c r="B257">
        <v>2.0739999999999998</v>
      </c>
      <c r="C257">
        <v>78.14</v>
      </c>
      <c r="D257">
        <f t="shared" si="22"/>
        <v>2.0739999999999998</v>
      </c>
      <c r="E257">
        <f t="shared" si="23"/>
        <v>78.14</v>
      </c>
      <c r="F257">
        <f t="shared" si="24"/>
        <v>228.86998247715621</v>
      </c>
      <c r="G257">
        <f t="shared" si="25"/>
        <v>1.8238237500000001E-2</v>
      </c>
      <c r="H257">
        <f t="shared" si="18"/>
        <v>2.0739999999999998</v>
      </c>
      <c r="K257">
        <v>126.5</v>
      </c>
      <c r="L257">
        <v>2.0830000000000002</v>
      </c>
      <c r="M257">
        <v>78.352999999999994</v>
      </c>
      <c r="N257">
        <v>228.58600000000001</v>
      </c>
      <c r="O257">
        <v>1.7999999999999999E-2</v>
      </c>
    </row>
    <row r="258" spans="1:15" x14ac:dyDescent="0.25">
      <c r="A258">
        <v>126.5</v>
      </c>
      <c r="B258">
        <v>2.0830000000000002</v>
      </c>
      <c r="C258">
        <v>78.352999999999994</v>
      </c>
      <c r="D258">
        <f t="shared" si="22"/>
        <v>2.0830000000000002</v>
      </c>
      <c r="E258">
        <f t="shared" si="23"/>
        <v>78.352999999999994</v>
      </c>
      <c r="F258">
        <f t="shared" si="24"/>
        <v>229.51386337327978</v>
      </c>
      <c r="G258">
        <f t="shared" si="25"/>
        <v>1.8317381250000001E-2</v>
      </c>
      <c r="H258">
        <f t="shared" si="18"/>
        <v>2.0829999999999997</v>
      </c>
      <c r="K258">
        <v>127</v>
      </c>
      <c r="L258">
        <v>2.0920000000000001</v>
      </c>
      <c r="M258">
        <v>78.725999999999999</v>
      </c>
      <c r="N258">
        <v>229.673</v>
      </c>
      <c r="O258">
        <v>1.7999999999999999E-2</v>
      </c>
    </row>
    <row r="259" spans="1:15" x14ac:dyDescent="0.25">
      <c r="A259">
        <v>127</v>
      </c>
      <c r="B259">
        <v>2.0920000000000001</v>
      </c>
      <c r="C259">
        <v>78.725999999999999</v>
      </c>
      <c r="D259">
        <f t="shared" si="22"/>
        <v>2.0920000000000001</v>
      </c>
      <c r="E259">
        <f t="shared" si="23"/>
        <v>78.725999999999999</v>
      </c>
      <c r="F259">
        <f t="shared" si="24"/>
        <v>230.6267100537973</v>
      </c>
      <c r="G259">
        <f t="shared" si="25"/>
        <v>1.8396525E-2</v>
      </c>
      <c r="H259">
        <f t="shared" si="18"/>
        <v>2.0920000000000001</v>
      </c>
      <c r="K259">
        <v>127.5</v>
      </c>
      <c r="L259">
        <v>2.101</v>
      </c>
      <c r="M259">
        <v>79.025000000000006</v>
      </c>
      <c r="N259">
        <v>230.54599999999999</v>
      </c>
      <c r="O259">
        <v>1.7999999999999999E-2</v>
      </c>
    </row>
    <row r="260" spans="1:15" x14ac:dyDescent="0.25">
      <c r="A260">
        <v>127.5</v>
      </c>
      <c r="B260">
        <v>2.101</v>
      </c>
      <c r="C260">
        <v>79.025000000000006</v>
      </c>
      <c r="D260">
        <f t="shared" si="22"/>
        <v>2.101</v>
      </c>
      <c r="E260">
        <f t="shared" si="23"/>
        <v>79.025000000000006</v>
      </c>
      <c r="F260">
        <f t="shared" si="24"/>
        <v>231.52308763616625</v>
      </c>
      <c r="G260">
        <f t="shared" si="25"/>
        <v>1.847566875E-2</v>
      </c>
      <c r="H260">
        <f t="shared" si="18"/>
        <v>2.101</v>
      </c>
      <c r="K260">
        <v>128</v>
      </c>
      <c r="L260">
        <v>2.11</v>
      </c>
      <c r="M260">
        <v>79.376000000000005</v>
      </c>
      <c r="N260">
        <v>231.57</v>
      </c>
      <c r="O260">
        <v>1.9E-2</v>
      </c>
    </row>
    <row r="261" spans="1:15" x14ac:dyDescent="0.25">
      <c r="A261">
        <v>128</v>
      </c>
      <c r="B261">
        <v>2.11</v>
      </c>
      <c r="C261">
        <v>79.376000000000005</v>
      </c>
      <c r="D261">
        <f t="shared" si="22"/>
        <v>2.11</v>
      </c>
      <c r="E261">
        <f t="shared" si="23"/>
        <v>79.376000000000005</v>
      </c>
      <c r="F261">
        <f t="shared" si="24"/>
        <v>232.57212092945886</v>
      </c>
      <c r="G261">
        <f t="shared" si="25"/>
        <v>1.8554812500000004E-2</v>
      </c>
      <c r="H261">
        <f t="shared" si="18"/>
        <v>2.1100000000000003</v>
      </c>
      <c r="K261">
        <v>128.5</v>
      </c>
      <c r="L261">
        <v>2.1190000000000002</v>
      </c>
      <c r="M261">
        <v>79.644000000000005</v>
      </c>
      <c r="N261">
        <v>232.35300000000001</v>
      </c>
      <c r="O261">
        <v>1.9E-2</v>
      </c>
    </row>
    <row r="262" spans="1:15" x14ac:dyDescent="0.25">
      <c r="A262">
        <v>128.5</v>
      </c>
      <c r="B262">
        <v>2.1190000000000002</v>
      </c>
      <c r="C262">
        <v>79.644000000000005</v>
      </c>
      <c r="D262">
        <f t="shared" si="22"/>
        <v>2.1190000000000002</v>
      </c>
      <c r="E262">
        <f t="shared" si="23"/>
        <v>79.644000000000005</v>
      </c>
      <c r="F262">
        <f t="shared" si="24"/>
        <v>233.37826628531403</v>
      </c>
      <c r="G262">
        <f t="shared" si="25"/>
        <v>1.8633956250000007E-2</v>
      </c>
      <c r="H262">
        <f t="shared" si="18"/>
        <v>2.1190000000000007</v>
      </c>
      <c r="K262">
        <v>129</v>
      </c>
      <c r="L262">
        <v>2.1280000000000001</v>
      </c>
      <c r="M262">
        <v>79.953000000000003</v>
      </c>
      <c r="N262">
        <v>233.25299999999999</v>
      </c>
      <c r="O262">
        <v>1.9E-2</v>
      </c>
    </row>
    <row r="263" spans="1:15" x14ac:dyDescent="0.25">
      <c r="A263">
        <v>129</v>
      </c>
      <c r="B263">
        <v>2.1280000000000001</v>
      </c>
      <c r="C263">
        <v>79.953000000000003</v>
      </c>
      <c r="D263">
        <f t="shared" si="22"/>
        <v>2.1280000000000001</v>
      </c>
      <c r="E263">
        <f t="shared" si="23"/>
        <v>79.953000000000003</v>
      </c>
      <c r="F263">
        <f t="shared" si="24"/>
        <v>234.3048457747845</v>
      </c>
      <c r="G263">
        <f t="shared" si="25"/>
        <v>1.8713100000000003E-2</v>
      </c>
      <c r="H263">
        <f t="shared" si="18"/>
        <v>2.1280000000000001</v>
      </c>
      <c r="K263">
        <v>129.5</v>
      </c>
      <c r="L263">
        <v>2.1379999999999999</v>
      </c>
      <c r="M263">
        <v>80.245999999999995</v>
      </c>
      <c r="N263">
        <v>234.11</v>
      </c>
      <c r="O263">
        <v>1.9E-2</v>
      </c>
    </row>
    <row r="264" spans="1:15" x14ac:dyDescent="0.25">
      <c r="A264">
        <v>129.5</v>
      </c>
      <c r="B264">
        <v>2.1379999999999999</v>
      </c>
      <c r="C264">
        <v>80.245999999999995</v>
      </c>
      <c r="D264">
        <f t="shared" si="22"/>
        <v>2.1379999999999999</v>
      </c>
      <c r="E264">
        <f t="shared" si="23"/>
        <v>80.245999999999995</v>
      </c>
      <c r="F264">
        <f t="shared" si="24"/>
        <v>235.18721863243283</v>
      </c>
      <c r="G264">
        <f t="shared" si="25"/>
        <v>1.8801037499999999E-2</v>
      </c>
      <c r="H264">
        <f t="shared" ref="H264:H270" si="26">(G264*$E$3^2)/(6*$C$3)</f>
        <v>2.1379999999999999</v>
      </c>
      <c r="K264">
        <v>130</v>
      </c>
      <c r="L264">
        <v>2.1469999999999998</v>
      </c>
      <c r="M264">
        <v>80.572000000000003</v>
      </c>
      <c r="N264">
        <v>235.059</v>
      </c>
      <c r="O264">
        <v>1.9E-2</v>
      </c>
    </row>
    <row r="265" spans="1:15" x14ac:dyDescent="0.25">
      <c r="A265">
        <v>130</v>
      </c>
      <c r="B265">
        <v>2.1469999999999998</v>
      </c>
      <c r="C265">
        <v>80.572000000000003</v>
      </c>
      <c r="D265">
        <f t="shared" si="22"/>
        <v>2.1469999999999998</v>
      </c>
      <c r="E265">
        <f t="shared" si="23"/>
        <v>80.572000000000003</v>
      </c>
      <c r="F265">
        <f t="shared" si="24"/>
        <v>236.16426023851525</v>
      </c>
      <c r="G265">
        <f t="shared" si="25"/>
        <v>1.8880181249999999E-2</v>
      </c>
      <c r="H265">
        <f t="shared" si="26"/>
        <v>2.1469999999999998</v>
      </c>
      <c r="K265">
        <v>130.5</v>
      </c>
      <c r="L265">
        <v>2.1560000000000001</v>
      </c>
      <c r="M265">
        <v>80.858000000000004</v>
      </c>
      <c r="N265">
        <v>235.893</v>
      </c>
      <c r="O265">
        <v>1.9E-2</v>
      </c>
    </row>
    <row r="266" spans="1:15" x14ac:dyDescent="0.25">
      <c r="A266">
        <v>130.5</v>
      </c>
      <c r="B266">
        <v>2.1560000000000001</v>
      </c>
      <c r="C266">
        <v>80.858000000000004</v>
      </c>
      <c r="D266">
        <f t="shared" si="22"/>
        <v>2.1560000000000001</v>
      </c>
      <c r="E266">
        <f t="shared" si="23"/>
        <v>80.858000000000004</v>
      </c>
      <c r="F266">
        <f t="shared" si="24"/>
        <v>237.02436531740057</v>
      </c>
      <c r="G266">
        <f t="shared" si="25"/>
        <v>1.8959325000000003E-2</v>
      </c>
      <c r="H266">
        <f t="shared" si="26"/>
        <v>2.1560000000000001</v>
      </c>
      <c r="K266">
        <v>131</v>
      </c>
      <c r="L266">
        <v>2.165</v>
      </c>
      <c r="M266">
        <v>81.183000000000007</v>
      </c>
      <c r="N266">
        <v>236.84100000000001</v>
      </c>
      <c r="O266">
        <v>1.9E-2</v>
      </c>
    </row>
    <row r="267" spans="1:15" x14ac:dyDescent="0.25">
      <c r="A267">
        <v>131</v>
      </c>
      <c r="B267">
        <v>2.165</v>
      </c>
      <c r="C267">
        <v>81.183000000000007</v>
      </c>
      <c r="D267">
        <f t="shared" si="22"/>
        <v>2.165</v>
      </c>
      <c r="E267">
        <f t="shared" si="23"/>
        <v>81.183000000000007</v>
      </c>
      <c r="F267">
        <f t="shared" si="24"/>
        <v>237.99910235779643</v>
      </c>
      <c r="G267">
        <f t="shared" si="25"/>
        <v>1.9038468750000002E-2</v>
      </c>
      <c r="H267">
        <f t="shared" si="26"/>
        <v>2.165</v>
      </c>
      <c r="K267">
        <v>131.5</v>
      </c>
      <c r="L267">
        <v>2.1739999999999999</v>
      </c>
      <c r="M267">
        <v>80.649000000000001</v>
      </c>
      <c r="N267">
        <v>235.28299999999999</v>
      </c>
      <c r="O267">
        <v>1.9E-2</v>
      </c>
    </row>
    <row r="268" spans="1:15" x14ac:dyDescent="0.25">
      <c r="A268">
        <v>131.5</v>
      </c>
      <c r="B268">
        <v>2.1739999999999999</v>
      </c>
      <c r="C268">
        <v>80.649000000000001</v>
      </c>
      <c r="D268">
        <f t="shared" si="22"/>
        <v>2.1739999999999999</v>
      </c>
      <c r="E268">
        <f t="shared" si="23"/>
        <v>80.649000000000001</v>
      </c>
      <c r="F268">
        <f t="shared" si="24"/>
        <v>236.45564923467839</v>
      </c>
      <c r="G268">
        <f t="shared" si="25"/>
        <v>1.9117612500000002E-2</v>
      </c>
      <c r="H268">
        <f t="shared" si="26"/>
        <v>2.1740000000000004</v>
      </c>
      <c r="K268">
        <v>132</v>
      </c>
      <c r="L268">
        <v>2.1829999999999998</v>
      </c>
      <c r="M268">
        <v>80.516999999999996</v>
      </c>
      <c r="N268">
        <v>234.898</v>
      </c>
      <c r="O268">
        <v>1.9E-2</v>
      </c>
    </row>
    <row r="269" spans="1:15" x14ac:dyDescent="0.25">
      <c r="A269">
        <v>132</v>
      </c>
      <c r="B269">
        <v>2.1829999999999998</v>
      </c>
      <c r="C269">
        <v>80.516999999999996</v>
      </c>
      <c r="D269">
        <f t="shared" si="22"/>
        <v>2.1829999999999998</v>
      </c>
      <c r="E269">
        <f t="shared" si="23"/>
        <v>80.516999999999996</v>
      </c>
      <c r="F269">
        <f t="shared" si="24"/>
        <v>236.09078481456007</v>
      </c>
      <c r="G269">
        <f t="shared" si="25"/>
        <v>1.9196756249999999E-2</v>
      </c>
      <c r="H269">
        <f t="shared" si="26"/>
        <v>2.1829999999999998</v>
      </c>
      <c r="K269">
        <v>132.03</v>
      </c>
      <c r="L269">
        <v>2.1840000000000002</v>
      </c>
      <c r="M269">
        <v>54.826999999999998</v>
      </c>
      <c r="N269">
        <v>159.952</v>
      </c>
      <c r="O269">
        <v>1.9E-2</v>
      </c>
    </row>
    <row r="270" spans="1:15" x14ac:dyDescent="0.25">
      <c r="A270">
        <v>132.03</v>
      </c>
      <c r="B270">
        <v>2.1840000000000002</v>
      </c>
      <c r="C270">
        <v>54.826999999999998</v>
      </c>
      <c r="D270">
        <f t="shared" si="22"/>
        <v>2.1840000000000002</v>
      </c>
      <c r="E270">
        <f t="shared" si="23"/>
        <v>54.826999999999998</v>
      </c>
      <c r="F270">
        <f t="shared" si="24"/>
        <v>160.76461944316961</v>
      </c>
      <c r="G270">
        <f t="shared" si="25"/>
        <v>1.9205550000000002E-2</v>
      </c>
      <c r="H270">
        <f t="shared" si="26"/>
        <v>2.1840000000000002</v>
      </c>
    </row>
    <row r="271" spans="1:15" x14ac:dyDescent="0.25">
      <c r="D271" s="3"/>
    </row>
    <row r="272" spans="1:15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A3" sqref="A3:C3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53.36</v>
      </c>
      <c r="B3">
        <v>4.4866999999999999</v>
      </c>
      <c r="C3">
        <v>2.2000000000000002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0.14399999999999999</v>
      </c>
      <c r="L6">
        <v>1</v>
      </c>
      <c r="M6">
        <v>-5.8000000000000003E-2</v>
      </c>
      <c r="N6">
        <v>0.39700000000000002</v>
      </c>
      <c r="O6">
        <v>0</v>
      </c>
    </row>
    <row r="7" spans="1:15" x14ac:dyDescent="0.25">
      <c r="A7">
        <f>L6</f>
        <v>1</v>
      </c>
      <c r="B7">
        <f>M6</f>
        <v>-5.8000000000000003E-2</v>
      </c>
      <c r="C7">
        <f>K6</f>
        <v>0.14399999999999999</v>
      </c>
      <c r="D7">
        <v>0</v>
      </c>
      <c r="E7">
        <f>ABS(C7)</f>
        <v>0.14399999999999999</v>
      </c>
      <c r="F7">
        <f>(3*E7*$E$3/(2*$B$3*$C$3^2))*(1+6*(D7/$E$3)^2-4*($C$3/$E$3)*(D7/$E$3))</f>
        <v>0.39787014218515798</v>
      </c>
      <c r="G7">
        <f>6*D7*$C$3/$E$3^2</f>
        <v>0</v>
      </c>
      <c r="I7" t="s">
        <v>14</v>
      </c>
      <c r="K7">
        <v>0.443</v>
      </c>
      <c r="L7">
        <v>1.5</v>
      </c>
      <c r="M7">
        <v>-4.8000000000000001E-2</v>
      </c>
      <c r="N7">
        <v>1.2230000000000001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-4.8000000000000001E-2</v>
      </c>
      <c r="C8">
        <f t="shared" ref="C8:C71" si="1">K7</f>
        <v>0.443</v>
      </c>
      <c r="D8">
        <f>B8-$B$7</f>
        <v>1.0000000000000002E-2</v>
      </c>
      <c r="E8">
        <f t="shared" ref="E8:E71" si="2">ABS(C8)</f>
        <v>0.443</v>
      </c>
      <c r="F8">
        <f>(3*E8*$E$3/(2*$B$3*$C$3^2))*(1+6*(D8/$E$3)^2-4*($C$3/$E$3)*(D8/$E$3))</f>
        <v>1.223936423459639</v>
      </c>
      <c r="G8">
        <f t="shared" ref="G8:G71" si="3">6*D8*$C$3/$E$3^2</f>
        <v>8.2500000000000027E-5</v>
      </c>
      <c r="I8">
        <f>MAX(F7:F985)</f>
        <v>188.75347774806693</v>
      </c>
      <c r="K8">
        <v>0.999</v>
      </c>
      <c r="L8">
        <v>2</v>
      </c>
      <c r="M8">
        <v>-3.7999999999999999E-2</v>
      </c>
      <c r="N8">
        <v>2.7589999999999999</v>
      </c>
      <c r="O8">
        <v>0</v>
      </c>
    </row>
    <row r="9" spans="1:15" x14ac:dyDescent="0.25">
      <c r="A9">
        <f t="shared" si="0"/>
        <v>2</v>
      </c>
      <c r="B9">
        <f t="shared" si="0"/>
        <v>-3.7999999999999999E-2</v>
      </c>
      <c r="C9">
        <f t="shared" si="1"/>
        <v>0.999</v>
      </c>
      <c r="D9">
        <f t="shared" ref="D9:D72" si="4">B9-$B$7</f>
        <v>2.0000000000000004E-2</v>
      </c>
      <c r="E9">
        <f t="shared" si="2"/>
        <v>0.999</v>
      </c>
      <c r="F9">
        <f t="shared" ref="F9:F72" si="5">(3*E9*$E$3/(2*$B$3*$C$3^2))*(1+6*(D9/$E$3)^2-4*($C$3/$E$3)*(D9/$E$3))</f>
        <v>2.7599246270934454</v>
      </c>
      <c r="G9">
        <f t="shared" si="3"/>
        <v>1.6500000000000005E-4</v>
      </c>
      <c r="I9" t="s">
        <v>15</v>
      </c>
      <c r="K9">
        <v>1.08</v>
      </c>
      <c r="L9">
        <v>2.5</v>
      </c>
      <c r="M9">
        <v>-2.7E-2</v>
      </c>
      <c r="N9">
        <v>2.984</v>
      </c>
      <c r="O9">
        <v>0</v>
      </c>
    </row>
    <row r="10" spans="1:15" x14ac:dyDescent="0.25">
      <c r="A10">
        <f t="shared" si="0"/>
        <v>2.5</v>
      </c>
      <c r="B10">
        <f t="shared" si="0"/>
        <v>-2.7E-2</v>
      </c>
      <c r="C10">
        <f t="shared" si="1"/>
        <v>1.08</v>
      </c>
      <c r="D10">
        <f t="shared" si="4"/>
        <v>3.1000000000000003E-2</v>
      </c>
      <c r="E10">
        <f t="shared" si="2"/>
        <v>1.08</v>
      </c>
      <c r="F10">
        <f t="shared" si="5"/>
        <v>2.9835280436283034</v>
      </c>
      <c r="G10">
        <f t="shared" si="3"/>
        <v>2.5575000000000006E-4</v>
      </c>
      <c r="I10">
        <f>SLOPE(F33:F70, G33:G70)</f>
        <v>14170.304825024559</v>
      </c>
      <c r="J10" t="s">
        <v>7</v>
      </c>
      <c r="K10">
        <v>1.611</v>
      </c>
      <c r="L10">
        <v>3</v>
      </c>
      <c r="M10">
        <v>-1.7000000000000001E-2</v>
      </c>
      <c r="N10">
        <v>4.452</v>
      </c>
      <c r="O10">
        <v>0</v>
      </c>
    </row>
    <row r="11" spans="1:15" x14ac:dyDescent="0.25">
      <c r="A11">
        <f t="shared" si="0"/>
        <v>3</v>
      </c>
      <c r="B11">
        <f t="shared" si="0"/>
        <v>-1.7000000000000001E-2</v>
      </c>
      <c r="C11">
        <f t="shared" si="1"/>
        <v>1.611</v>
      </c>
      <c r="D11">
        <f t="shared" si="4"/>
        <v>4.1000000000000002E-2</v>
      </c>
      <c r="E11">
        <f t="shared" si="2"/>
        <v>1.611</v>
      </c>
      <c r="F11">
        <f t="shared" si="5"/>
        <v>4.4501965354386703</v>
      </c>
      <c r="G11">
        <f t="shared" si="3"/>
        <v>3.3825000000000001E-4</v>
      </c>
      <c r="I11" t="s">
        <v>20</v>
      </c>
      <c r="K11">
        <v>2.121</v>
      </c>
      <c r="L11">
        <v>3.5</v>
      </c>
      <c r="M11">
        <v>-7.0000000000000001E-3</v>
      </c>
      <c r="N11">
        <v>5.859</v>
      </c>
      <c r="O11">
        <v>0</v>
      </c>
    </row>
    <row r="12" spans="1:15" x14ac:dyDescent="0.25">
      <c r="A12">
        <f t="shared" si="0"/>
        <v>3.5</v>
      </c>
      <c r="B12">
        <f t="shared" si="0"/>
        <v>-7.0000000000000001E-3</v>
      </c>
      <c r="C12">
        <f t="shared" si="1"/>
        <v>2.121</v>
      </c>
      <c r="D12">
        <f t="shared" si="4"/>
        <v>5.1000000000000004E-2</v>
      </c>
      <c r="E12">
        <f t="shared" si="2"/>
        <v>2.121</v>
      </c>
      <c r="F12">
        <f t="shared" si="5"/>
        <v>5.8587089828682348</v>
      </c>
      <c r="G12">
        <f t="shared" si="3"/>
        <v>4.2075000000000006E-4</v>
      </c>
      <c r="I12">
        <f>SLOPE(E33:E70, D33:D70)*$E$3^3/(4*$B$3*$C$3^3)</f>
        <v>14207.244777524576</v>
      </c>
      <c r="J12" t="s">
        <v>16</v>
      </c>
      <c r="K12">
        <v>2.4159999999999999</v>
      </c>
      <c r="L12">
        <v>4</v>
      </c>
      <c r="M12">
        <v>3.0000000000000001E-3</v>
      </c>
      <c r="N12">
        <v>6.6749999999999998</v>
      </c>
      <c r="O12">
        <v>0</v>
      </c>
    </row>
    <row r="13" spans="1:15" x14ac:dyDescent="0.25">
      <c r="A13">
        <f t="shared" si="0"/>
        <v>4</v>
      </c>
      <c r="B13">
        <f t="shared" si="0"/>
        <v>3.0000000000000001E-3</v>
      </c>
      <c r="C13">
        <f t="shared" si="1"/>
        <v>2.4159999999999999</v>
      </c>
      <c r="D13">
        <f t="shared" si="4"/>
        <v>6.1000000000000006E-2</v>
      </c>
      <c r="E13">
        <f t="shared" si="2"/>
        <v>2.4159999999999999</v>
      </c>
      <c r="F13">
        <f t="shared" si="5"/>
        <v>6.6732303876084051</v>
      </c>
      <c r="G13">
        <f t="shared" si="3"/>
        <v>5.0325000000000012E-4</v>
      </c>
      <c r="K13">
        <v>2.7869999999999999</v>
      </c>
      <c r="L13">
        <v>4.5</v>
      </c>
      <c r="M13">
        <v>1.4E-2</v>
      </c>
      <c r="N13">
        <v>7.7</v>
      </c>
      <c r="O13">
        <v>0</v>
      </c>
    </row>
    <row r="14" spans="1:15" x14ac:dyDescent="0.25">
      <c r="A14">
        <f t="shared" si="0"/>
        <v>4.5</v>
      </c>
      <c r="B14">
        <f t="shared" si="0"/>
        <v>1.4E-2</v>
      </c>
      <c r="C14">
        <f t="shared" si="1"/>
        <v>2.7869999999999999</v>
      </c>
      <c r="D14">
        <f t="shared" si="4"/>
        <v>7.2000000000000008E-2</v>
      </c>
      <c r="E14">
        <f t="shared" si="2"/>
        <v>2.7869999999999999</v>
      </c>
      <c r="F14">
        <f t="shared" si="5"/>
        <v>7.6975453639563183</v>
      </c>
      <c r="G14">
        <f t="shared" si="3"/>
        <v>5.9400000000000013E-4</v>
      </c>
      <c r="K14">
        <v>3.5609999999999999</v>
      </c>
      <c r="L14">
        <v>5</v>
      </c>
      <c r="M14">
        <v>2.4E-2</v>
      </c>
      <c r="N14">
        <v>9.8379999999999992</v>
      </c>
      <c r="O14">
        <v>0</v>
      </c>
    </row>
    <row r="15" spans="1:15" x14ac:dyDescent="0.25">
      <c r="A15">
        <f t="shared" si="0"/>
        <v>5</v>
      </c>
      <c r="B15">
        <f t="shared" si="0"/>
        <v>2.4E-2</v>
      </c>
      <c r="C15">
        <f t="shared" si="1"/>
        <v>3.5609999999999999</v>
      </c>
      <c r="D15">
        <f t="shared" si="4"/>
        <v>8.2000000000000003E-2</v>
      </c>
      <c r="E15">
        <f t="shared" si="2"/>
        <v>3.5609999999999999</v>
      </c>
      <c r="F15">
        <f t="shared" si="5"/>
        <v>9.8348077604248871</v>
      </c>
      <c r="G15">
        <f t="shared" si="3"/>
        <v>6.7650000000000002E-4</v>
      </c>
      <c r="K15">
        <v>3.71</v>
      </c>
      <c r="L15">
        <v>5.5</v>
      </c>
      <c r="M15">
        <v>3.4000000000000002E-2</v>
      </c>
      <c r="N15">
        <v>10.250999999999999</v>
      </c>
      <c r="O15">
        <v>0</v>
      </c>
    </row>
    <row r="16" spans="1:15" x14ac:dyDescent="0.25">
      <c r="A16">
        <f t="shared" si="0"/>
        <v>5.5</v>
      </c>
      <c r="B16">
        <f t="shared" si="0"/>
        <v>3.4000000000000002E-2</v>
      </c>
      <c r="C16">
        <f t="shared" si="1"/>
        <v>3.71</v>
      </c>
      <c r="D16">
        <f t="shared" si="4"/>
        <v>9.1999999999999998E-2</v>
      </c>
      <c r="E16">
        <f t="shared" si="2"/>
        <v>3.71</v>
      </c>
      <c r="F16">
        <f t="shared" si="5"/>
        <v>10.245820646955268</v>
      </c>
      <c r="G16">
        <f t="shared" si="3"/>
        <v>7.5900000000000013E-4</v>
      </c>
      <c r="K16">
        <v>4.3339999999999996</v>
      </c>
      <c r="L16">
        <v>6</v>
      </c>
      <c r="M16">
        <v>4.3999999999999997E-2</v>
      </c>
      <c r="N16">
        <v>11.973000000000001</v>
      </c>
      <c r="O16">
        <v>0</v>
      </c>
    </row>
    <row r="17" spans="1:15" x14ac:dyDescent="0.25">
      <c r="A17">
        <f t="shared" si="0"/>
        <v>6</v>
      </c>
      <c r="B17">
        <f t="shared" si="0"/>
        <v>4.3999999999999997E-2</v>
      </c>
      <c r="C17">
        <f t="shared" si="1"/>
        <v>4.3339999999999996</v>
      </c>
      <c r="D17">
        <f t="shared" si="4"/>
        <v>0.10200000000000001</v>
      </c>
      <c r="E17">
        <f t="shared" si="2"/>
        <v>4.3339999999999996</v>
      </c>
      <c r="F17">
        <f t="shared" si="5"/>
        <v>11.968535426219308</v>
      </c>
      <c r="G17">
        <f t="shared" si="3"/>
        <v>8.4150000000000013E-4</v>
      </c>
      <c r="K17">
        <v>4.6619999999999999</v>
      </c>
      <c r="L17">
        <v>6.5</v>
      </c>
      <c r="M17">
        <v>5.5E-2</v>
      </c>
      <c r="N17">
        <v>12.879</v>
      </c>
      <c r="O17">
        <v>0</v>
      </c>
    </row>
    <row r="18" spans="1:15" x14ac:dyDescent="0.25">
      <c r="A18">
        <f t="shared" si="0"/>
        <v>6.5</v>
      </c>
      <c r="B18">
        <f t="shared" si="0"/>
        <v>5.5E-2</v>
      </c>
      <c r="C18">
        <f t="shared" si="1"/>
        <v>4.6619999999999999</v>
      </c>
      <c r="D18">
        <f t="shared" si="4"/>
        <v>0.113</v>
      </c>
      <c r="E18">
        <f t="shared" si="2"/>
        <v>4.6619999999999999</v>
      </c>
      <c r="F18">
        <f t="shared" si="5"/>
        <v>12.873657076026076</v>
      </c>
      <c r="G18">
        <f t="shared" si="3"/>
        <v>9.3225000000000014E-4</v>
      </c>
      <c r="K18">
        <v>5.0970000000000004</v>
      </c>
      <c r="L18">
        <v>7</v>
      </c>
      <c r="M18">
        <v>6.5000000000000002E-2</v>
      </c>
      <c r="N18">
        <v>14.082000000000001</v>
      </c>
      <c r="O18">
        <v>1E-3</v>
      </c>
    </row>
    <row r="19" spans="1:15" x14ac:dyDescent="0.25">
      <c r="A19">
        <f t="shared" si="0"/>
        <v>7</v>
      </c>
      <c r="B19">
        <f t="shared" si="0"/>
        <v>6.5000000000000002E-2</v>
      </c>
      <c r="C19">
        <f t="shared" si="1"/>
        <v>5.0970000000000004</v>
      </c>
      <c r="D19">
        <f t="shared" si="4"/>
        <v>0.123</v>
      </c>
      <c r="E19">
        <f t="shared" si="2"/>
        <v>5.0970000000000004</v>
      </c>
      <c r="F19">
        <f t="shared" si="5"/>
        <v>14.074217106934459</v>
      </c>
      <c r="G19">
        <f t="shared" si="3"/>
        <v>1.01475E-3</v>
      </c>
      <c r="K19">
        <v>5.5090000000000003</v>
      </c>
      <c r="L19">
        <v>7.5</v>
      </c>
      <c r="M19">
        <v>7.4999999999999997E-2</v>
      </c>
      <c r="N19">
        <v>15.222</v>
      </c>
      <c r="O19">
        <v>1E-3</v>
      </c>
    </row>
    <row r="20" spans="1:15" x14ac:dyDescent="0.25">
      <c r="A20">
        <f t="shared" si="0"/>
        <v>7.5</v>
      </c>
      <c r="B20">
        <f t="shared" si="0"/>
        <v>7.4999999999999997E-2</v>
      </c>
      <c r="C20">
        <f t="shared" si="1"/>
        <v>5.5090000000000003</v>
      </c>
      <c r="D20">
        <f t="shared" si="4"/>
        <v>0.13300000000000001</v>
      </c>
      <c r="E20">
        <f t="shared" si="2"/>
        <v>5.5090000000000003</v>
      </c>
      <c r="F20">
        <f t="shared" si="5"/>
        <v>15.211171233349779</v>
      </c>
      <c r="G20">
        <f t="shared" si="3"/>
        <v>1.0972500000000001E-3</v>
      </c>
      <c r="K20">
        <v>5.9729999999999999</v>
      </c>
      <c r="L20">
        <v>8</v>
      </c>
      <c r="M20">
        <v>8.5000000000000006E-2</v>
      </c>
      <c r="N20">
        <v>16.501999999999999</v>
      </c>
      <c r="O20">
        <v>1E-3</v>
      </c>
    </row>
    <row r="21" spans="1:15" x14ac:dyDescent="0.25">
      <c r="A21">
        <f t="shared" si="0"/>
        <v>8</v>
      </c>
      <c r="B21">
        <f t="shared" si="0"/>
        <v>8.5000000000000006E-2</v>
      </c>
      <c r="C21">
        <f t="shared" si="1"/>
        <v>5.9729999999999999</v>
      </c>
      <c r="D21">
        <f t="shared" si="4"/>
        <v>0.14300000000000002</v>
      </c>
      <c r="E21">
        <f t="shared" si="2"/>
        <v>5.9729999999999999</v>
      </c>
      <c r="F21">
        <f t="shared" si="5"/>
        <v>16.491607613296974</v>
      </c>
      <c r="G21">
        <f t="shared" si="3"/>
        <v>1.1797500000000002E-3</v>
      </c>
      <c r="K21">
        <v>6.49</v>
      </c>
      <c r="L21">
        <v>8.5</v>
      </c>
      <c r="M21">
        <v>9.6000000000000002E-2</v>
      </c>
      <c r="N21">
        <v>17.931000000000001</v>
      </c>
      <c r="O21">
        <v>1E-3</v>
      </c>
    </row>
    <row r="22" spans="1:15" x14ac:dyDescent="0.25">
      <c r="A22">
        <f t="shared" si="0"/>
        <v>8.5</v>
      </c>
      <c r="B22">
        <f t="shared" si="0"/>
        <v>9.6000000000000002E-2</v>
      </c>
      <c r="C22">
        <f t="shared" si="1"/>
        <v>6.49</v>
      </c>
      <c r="D22">
        <f t="shared" si="4"/>
        <v>0.154</v>
      </c>
      <c r="E22">
        <f t="shared" si="2"/>
        <v>6.49</v>
      </c>
      <c r="F22">
        <f t="shared" si="5"/>
        <v>17.918192809758938</v>
      </c>
      <c r="G22">
        <f t="shared" si="3"/>
        <v>1.2704999999999999E-3</v>
      </c>
      <c r="K22">
        <v>6.944</v>
      </c>
      <c r="L22">
        <v>9</v>
      </c>
      <c r="M22">
        <v>0.106</v>
      </c>
      <c r="N22">
        <v>19.184999999999999</v>
      </c>
      <c r="O22">
        <v>1E-3</v>
      </c>
    </row>
    <row r="23" spans="1:15" x14ac:dyDescent="0.25">
      <c r="A23">
        <f t="shared" si="0"/>
        <v>9</v>
      </c>
      <c r="B23">
        <f t="shared" si="0"/>
        <v>0.106</v>
      </c>
      <c r="C23">
        <f t="shared" si="1"/>
        <v>6.944</v>
      </c>
      <c r="D23">
        <f t="shared" si="4"/>
        <v>0.16400000000000001</v>
      </c>
      <c r="E23">
        <f t="shared" si="2"/>
        <v>6.944</v>
      </c>
      <c r="F23">
        <f t="shared" si="5"/>
        <v>19.170811593862261</v>
      </c>
      <c r="G23">
        <f t="shared" si="3"/>
        <v>1.353E-3</v>
      </c>
      <c r="K23">
        <v>7.3529999999999998</v>
      </c>
      <c r="L23">
        <v>9.5</v>
      </c>
      <c r="M23">
        <v>0.11600000000000001</v>
      </c>
      <c r="N23">
        <v>20.314</v>
      </c>
      <c r="O23">
        <v>1E-3</v>
      </c>
    </row>
    <row r="24" spans="1:15" x14ac:dyDescent="0.25">
      <c r="A24">
        <f t="shared" si="0"/>
        <v>9.5</v>
      </c>
      <c r="B24">
        <f t="shared" si="0"/>
        <v>0.11600000000000001</v>
      </c>
      <c r="C24">
        <f t="shared" si="1"/>
        <v>7.3529999999999998</v>
      </c>
      <c r="D24">
        <f t="shared" si="4"/>
        <v>0.17400000000000002</v>
      </c>
      <c r="E24">
        <f t="shared" si="2"/>
        <v>7.3529999999999998</v>
      </c>
      <c r="F24">
        <f t="shared" si="5"/>
        <v>20.299108094470025</v>
      </c>
      <c r="G24">
        <f t="shared" si="3"/>
        <v>1.4355000000000001E-3</v>
      </c>
      <c r="K24">
        <v>7.8410000000000002</v>
      </c>
      <c r="L24">
        <v>10</v>
      </c>
      <c r="M24">
        <v>0.126</v>
      </c>
      <c r="N24">
        <v>21.663</v>
      </c>
      <c r="O24">
        <v>1E-3</v>
      </c>
    </row>
    <row r="25" spans="1:15" x14ac:dyDescent="0.25">
      <c r="A25">
        <f t="shared" si="0"/>
        <v>10</v>
      </c>
      <c r="B25">
        <f t="shared" si="0"/>
        <v>0.126</v>
      </c>
      <c r="C25">
        <f t="shared" si="1"/>
        <v>7.8410000000000002</v>
      </c>
      <c r="D25">
        <f t="shared" si="4"/>
        <v>0.184</v>
      </c>
      <c r="E25">
        <f t="shared" si="2"/>
        <v>7.8410000000000002</v>
      </c>
      <c r="F25">
        <f t="shared" si="5"/>
        <v>21.645407817890412</v>
      </c>
      <c r="G25">
        <f t="shared" si="3"/>
        <v>1.5180000000000003E-3</v>
      </c>
      <c r="K25">
        <v>8.2840000000000007</v>
      </c>
      <c r="L25">
        <v>10.5</v>
      </c>
      <c r="M25">
        <v>0.13700000000000001</v>
      </c>
      <c r="N25">
        <v>22.885999999999999</v>
      </c>
      <c r="O25">
        <v>1E-3</v>
      </c>
    </row>
    <row r="26" spans="1:15" x14ac:dyDescent="0.25">
      <c r="A26">
        <f t="shared" si="0"/>
        <v>10.5</v>
      </c>
      <c r="B26">
        <f t="shared" si="0"/>
        <v>0.13700000000000001</v>
      </c>
      <c r="C26">
        <f t="shared" si="1"/>
        <v>8.2840000000000007</v>
      </c>
      <c r="D26">
        <f t="shared" si="4"/>
        <v>0.19500000000000001</v>
      </c>
      <c r="E26">
        <f t="shared" si="2"/>
        <v>8.2840000000000007</v>
      </c>
      <c r="F26">
        <f t="shared" si="5"/>
        <v>22.86730088568012</v>
      </c>
      <c r="G26">
        <f t="shared" si="3"/>
        <v>1.6087499999999999E-3</v>
      </c>
      <c r="K26">
        <v>8.7319999999999993</v>
      </c>
      <c r="L26">
        <v>11</v>
      </c>
      <c r="M26">
        <v>0.14699999999999999</v>
      </c>
      <c r="N26">
        <v>24.125</v>
      </c>
      <c r="O26">
        <v>1E-3</v>
      </c>
    </row>
    <row r="27" spans="1:15" x14ac:dyDescent="0.25">
      <c r="A27">
        <f t="shared" si="0"/>
        <v>11</v>
      </c>
      <c r="B27">
        <f t="shared" si="0"/>
        <v>0.14699999999999999</v>
      </c>
      <c r="C27">
        <f t="shared" si="1"/>
        <v>8.7319999999999993</v>
      </c>
      <c r="D27">
        <f t="shared" si="4"/>
        <v>0.20499999999999999</v>
      </c>
      <c r="E27">
        <f t="shared" si="2"/>
        <v>8.7319999999999993</v>
      </c>
      <c r="F27">
        <f t="shared" si="5"/>
        <v>24.103002994778688</v>
      </c>
      <c r="G27">
        <f t="shared" si="3"/>
        <v>1.69125E-3</v>
      </c>
      <c r="K27">
        <v>8.9339999999999993</v>
      </c>
      <c r="L27">
        <v>11.5</v>
      </c>
      <c r="M27">
        <v>0.157</v>
      </c>
      <c r="N27">
        <v>24.684000000000001</v>
      </c>
      <c r="O27">
        <v>1E-3</v>
      </c>
    </row>
    <row r="28" spans="1:15" x14ac:dyDescent="0.25">
      <c r="A28">
        <f t="shared" si="0"/>
        <v>11.5</v>
      </c>
      <c r="B28">
        <f t="shared" si="0"/>
        <v>0.157</v>
      </c>
      <c r="C28">
        <f t="shared" si="1"/>
        <v>8.9339999999999993</v>
      </c>
      <c r="D28">
        <f t="shared" si="4"/>
        <v>0.215</v>
      </c>
      <c r="E28">
        <f t="shared" si="2"/>
        <v>8.9339999999999993</v>
      </c>
      <c r="F28">
        <f t="shared" si="5"/>
        <v>24.659616193634829</v>
      </c>
      <c r="G28">
        <f t="shared" si="3"/>
        <v>1.7737500000000004E-3</v>
      </c>
      <c r="K28">
        <v>9.4049999999999994</v>
      </c>
      <c r="L28">
        <v>12</v>
      </c>
      <c r="M28">
        <v>0.16700000000000001</v>
      </c>
      <c r="N28">
        <v>25.984999999999999</v>
      </c>
      <c r="O28">
        <v>1E-3</v>
      </c>
    </row>
    <row r="29" spans="1:15" x14ac:dyDescent="0.25">
      <c r="A29">
        <f t="shared" si="0"/>
        <v>12</v>
      </c>
      <c r="B29">
        <f t="shared" si="0"/>
        <v>0.16700000000000001</v>
      </c>
      <c r="C29">
        <f t="shared" si="1"/>
        <v>9.4049999999999994</v>
      </c>
      <c r="D29">
        <f t="shared" si="4"/>
        <v>0.22500000000000001</v>
      </c>
      <c r="E29">
        <f t="shared" si="2"/>
        <v>9.4049999999999994</v>
      </c>
      <c r="F29">
        <f t="shared" si="5"/>
        <v>25.958669377561861</v>
      </c>
      <c r="G29">
        <f t="shared" si="3"/>
        <v>1.8562500000000005E-3</v>
      </c>
      <c r="K29">
        <v>10.159000000000001</v>
      </c>
      <c r="L29">
        <v>12.5</v>
      </c>
      <c r="M29">
        <v>0.17799999999999999</v>
      </c>
      <c r="N29">
        <v>28.067</v>
      </c>
      <c r="O29">
        <v>1E-3</v>
      </c>
    </row>
    <row r="30" spans="1:15" x14ac:dyDescent="0.25">
      <c r="A30">
        <f t="shared" si="0"/>
        <v>12.5</v>
      </c>
      <c r="B30">
        <f t="shared" si="0"/>
        <v>0.17799999999999999</v>
      </c>
      <c r="C30">
        <f t="shared" si="1"/>
        <v>10.159000000000001</v>
      </c>
      <c r="D30">
        <f t="shared" si="4"/>
        <v>0.23599999999999999</v>
      </c>
      <c r="E30">
        <f t="shared" si="2"/>
        <v>10.159000000000001</v>
      </c>
      <c r="F30">
        <f t="shared" si="5"/>
        <v>28.038614660575327</v>
      </c>
      <c r="G30">
        <f t="shared" si="3"/>
        <v>1.9470000000000002E-3</v>
      </c>
      <c r="K30">
        <v>10.407999999999999</v>
      </c>
      <c r="L30">
        <v>13</v>
      </c>
      <c r="M30">
        <v>0.188</v>
      </c>
      <c r="N30">
        <v>28.754999999999999</v>
      </c>
      <c r="O30">
        <v>2E-3</v>
      </c>
    </row>
    <row r="31" spans="1:15" x14ac:dyDescent="0.25">
      <c r="A31">
        <f t="shared" si="0"/>
        <v>13</v>
      </c>
      <c r="B31">
        <f t="shared" si="0"/>
        <v>0.188</v>
      </c>
      <c r="C31">
        <f t="shared" si="1"/>
        <v>10.407999999999999</v>
      </c>
      <c r="D31">
        <f t="shared" si="4"/>
        <v>0.246</v>
      </c>
      <c r="E31">
        <f t="shared" si="2"/>
        <v>10.407999999999999</v>
      </c>
      <c r="F31">
        <f t="shared" si="5"/>
        <v>28.72478727894951</v>
      </c>
      <c r="G31">
        <f t="shared" si="3"/>
        <v>2.0295000000000001E-3</v>
      </c>
      <c r="K31">
        <v>10.913</v>
      </c>
      <c r="L31">
        <v>13.5</v>
      </c>
      <c r="M31">
        <v>0.19800000000000001</v>
      </c>
      <c r="N31">
        <v>30.15</v>
      </c>
      <c r="O31">
        <v>2E-3</v>
      </c>
    </row>
    <row r="32" spans="1:15" x14ac:dyDescent="0.25">
      <c r="A32">
        <f t="shared" si="0"/>
        <v>13.5</v>
      </c>
      <c r="B32">
        <f t="shared" si="0"/>
        <v>0.19800000000000001</v>
      </c>
      <c r="C32">
        <f t="shared" si="1"/>
        <v>10.913</v>
      </c>
      <c r="D32">
        <f t="shared" si="4"/>
        <v>0.25600000000000001</v>
      </c>
      <c r="E32">
        <f t="shared" si="2"/>
        <v>10.913</v>
      </c>
      <c r="F32">
        <f t="shared" si="5"/>
        <v>30.117433789748109</v>
      </c>
      <c r="G32">
        <f t="shared" si="3"/>
        <v>2.1120000000000002E-3</v>
      </c>
      <c r="K32">
        <v>11.398</v>
      </c>
      <c r="L32">
        <v>14</v>
      </c>
      <c r="M32">
        <v>0.20799999999999999</v>
      </c>
      <c r="N32">
        <v>31.491</v>
      </c>
      <c r="O32">
        <v>2E-3</v>
      </c>
    </row>
    <row r="33" spans="1:15" x14ac:dyDescent="0.25">
      <c r="A33">
        <f t="shared" si="0"/>
        <v>14</v>
      </c>
      <c r="B33">
        <f t="shared" si="0"/>
        <v>0.20799999999999999</v>
      </c>
      <c r="C33">
        <f t="shared" si="1"/>
        <v>11.398</v>
      </c>
      <c r="D33">
        <f t="shared" si="4"/>
        <v>0.26600000000000001</v>
      </c>
      <c r="E33">
        <f t="shared" si="2"/>
        <v>11.398</v>
      </c>
      <c r="F33">
        <f t="shared" si="5"/>
        <v>31.454809451506534</v>
      </c>
      <c r="G33">
        <f t="shared" si="3"/>
        <v>2.1945000000000003E-3</v>
      </c>
      <c r="K33">
        <v>11.976000000000001</v>
      </c>
      <c r="L33">
        <v>14.5</v>
      </c>
      <c r="M33">
        <v>0.219</v>
      </c>
      <c r="N33">
        <v>33.085999999999999</v>
      </c>
      <c r="O33">
        <v>2E-3</v>
      </c>
    </row>
    <row r="34" spans="1:15" x14ac:dyDescent="0.25">
      <c r="A34">
        <f t="shared" si="0"/>
        <v>14.5</v>
      </c>
      <c r="B34">
        <f t="shared" si="0"/>
        <v>0.219</v>
      </c>
      <c r="C34">
        <f t="shared" si="1"/>
        <v>11.976000000000001</v>
      </c>
      <c r="D34">
        <f t="shared" si="4"/>
        <v>0.27700000000000002</v>
      </c>
      <c r="E34">
        <f t="shared" si="2"/>
        <v>11.976000000000001</v>
      </c>
      <c r="F34">
        <f t="shared" si="5"/>
        <v>33.048642563014987</v>
      </c>
      <c r="G34">
        <f t="shared" si="3"/>
        <v>2.2852500000000004E-3</v>
      </c>
      <c r="K34">
        <v>12.18</v>
      </c>
      <c r="L34">
        <v>15</v>
      </c>
      <c r="M34">
        <v>0.22900000000000001</v>
      </c>
      <c r="N34">
        <v>33.65</v>
      </c>
      <c r="O34">
        <v>2E-3</v>
      </c>
    </row>
    <row r="35" spans="1:15" x14ac:dyDescent="0.25">
      <c r="A35">
        <f t="shared" si="0"/>
        <v>15</v>
      </c>
      <c r="B35">
        <f t="shared" si="0"/>
        <v>0.22900000000000001</v>
      </c>
      <c r="C35">
        <f t="shared" si="1"/>
        <v>12.18</v>
      </c>
      <c r="D35">
        <f t="shared" si="4"/>
        <v>0.28700000000000003</v>
      </c>
      <c r="E35">
        <f t="shared" si="2"/>
        <v>12.18</v>
      </c>
      <c r="F35">
        <f t="shared" si="5"/>
        <v>33.610456232004893</v>
      </c>
      <c r="G35">
        <f t="shared" si="3"/>
        <v>2.3677500000000005E-3</v>
      </c>
      <c r="K35">
        <v>12.791</v>
      </c>
      <c r="L35">
        <v>15.5</v>
      </c>
      <c r="M35">
        <v>0.23899999999999999</v>
      </c>
      <c r="N35">
        <v>35.338000000000001</v>
      </c>
      <c r="O35">
        <v>2E-3</v>
      </c>
    </row>
    <row r="36" spans="1:15" x14ac:dyDescent="0.25">
      <c r="A36">
        <f t="shared" si="0"/>
        <v>15.5</v>
      </c>
      <c r="B36">
        <f t="shared" si="0"/>
        <v>0.23899999999999999</v>
      </c>
      <c r="C36">
        <f t="shared" si="1"/>
        <v>12.791</v>
      </c>
      <c r="D36">
        <f t="shared" si="4"/>
        <v>0.29699999999999999</v>
      </c>
      <c r="E36">
        <f t="shared" si="2"/>
        <v>12.791</v>
      </c>
      <c r="F36">
        <f t="shared" si="5"/>
        <v>35.295328202655476</v>
      </c>
      <c r="G36">
        <f t="shared" si="3"/>
        <v>2.4502500000000002E-3</v>
      </c>
      <c r="K36">
        <v>13.382</v>
      </c>
      <c r="L36">
        <v>16</v>
      </c>
      <c r="M36">
        <v>0.249</v>
      </c>
      <c r="N36">
        <v>36.972000000000001</v>
      </c>
      <c r="O36">
        <v>2E-3</v>
      </c>
    </row>
    <row r="37" spans="1:15" x14ac:dyDescent="0.25">
      <c r="A37">
        <f t="shared" si="0"/>
        <v>16</v>
      </c>
      <c r="B37">
        <f t="shared" si="0"/>
        <v>0.249</v>
      </c>
      <c r="C37">
        <f t="shared" si="1"/>
        <v>13.382</v>
      </c>
      <c r="D37">
        <f t="shared" si="4"/>
        <v>0.307</v>
      </c>
      <c r="E37">
        <f t="shared" si="2"/>
        <v>13.382</v>
      </c>
      <c r="F37">
        <f t="shared" si="5"/>
        <v>36.924930221062446</v>
      </c>
      <c r="G37">
        <f t="shared" si="3"/>
        <v>2.5327500000000003E-3</v>
      </c>
      <c r="K37">
        <v>13.685</v>
      </c>
      <c r="L37">
        <v>16.5</v>
      </c>
      <c r="M37">
        <v>0.26</v>
      </c>
      <c r="N37">
        <v>37.808999999999997</v>
      </c>
      <c r="O37">
        <v>2E-3</v>
      </c>
    </row>
    <row r="38" spans="1:15" x14ac:dyDescent="0.25">
      <c r="A38">
        <f t="shared" si="0"/>
        <v>16.5</v>
      </c>
      <c r="B38">
        <f t="shared" si="0"/>
        <v>0.26</v>
      </c>
      <c r="C38">
        <f t="shared" si="1"/>
        <v>13.685</v>
      </c>
      <c r="D38">
        <f t="shared" si="4"/>
        <v>0.318</v>
      </c>
      <c r="E38">
        <f t="shared" si="2"/>
        <v>13.685</v>
      </c>
      <c r="F38">
        <f t="shared" si="5"/>
        <v>37.759684847083399</v>
      </c>
      <c r="G38">
        <f t="shared" si="3"/>
        <v>2.6235000000000004E-3</v>
      </c>
      <c r="K38">
        <v>14.097</v>
      </c>
      <c r="L38">
        <v>17</v>
      </c>
      <c r="M38">
        <v>0.27</v>
      </c>
      <c r="N38">
        <v>38.947000000000003</v>
      </c>
      <c r="O38">
        <v>2E-3</v>
      </c>
    </row>
    <row r="39" spans="1:15" x14ac:dyDescent="0.25">
      <c r="A39">
        <f t="shared" si="0"/>
        <v>17</v>
      </c>
      <c r="B39">
        <f t="shared" si="0"/>
        <v>0.27</v>
      </c>
      <c r="C39">
        <f t="shared" si="1"/>
        <v>14.097</v>
      </c>
      <c r="D39">
        <f t="shared" si="4"/>
        <v>0.32800000000000001</v>
      </c>
      <c r="E39">
        <f t="shared" si="2"/>
        <v>14.097</v>
      </c>
      <c r="F39">
        <f t="shared" si="5"/>
        <v>38.895277554984808</v>
      </c>
      <c r="G39">
        <f t="shared" si="3"/>
        <v>2.7060000000000001E-3</v>
      </c>
      <c r="K39">
        <v>14.452999999999999</v>
      </c>
      <c r="L39">
        <v>17.5</v>
      </c>
      <c r="M39">
        <v>0.28000000000000003</v>
      </c>
      <c r="N39">
        <v>39.932000000000002</v>
      </c>
      <c r="O39">
        <v>2E-3</v>
      </c>
    </row>
    <row r="40" spans="1:15" x14ac:dyDescent="0.25">
      <c r="A40">
        <f t="shared" si="0"/>
        <v>17.5</v>
      </c>
      <c r="B40">
        <f t="shared" si="0"/>
        <v>0.28000000000000003</v>
      </c>
      <c r="C40">
        <f t="shared" si="1"/>
        <v>14.452999999999999</v>
      </c>
      <c r="D40">
        <f t="shared" si="4"/>
        <v>0.33800000000000002</v>
      </c>
      <c r="E40">
        <f t="shared" si="2"/>
        <v>14.452999999999999</v>
      </c>
      <c r="F40">
        <f t="shared" si="5"/>
        <v>39.876324336542318</v>
      </c>
      <c r="G40">
        <f t="shared" si="3"/>
        <v>2.7885000000000006E-3</v>
      </c>
      <c r="K40">
        <v>15.193</v>
      </c>
      <c r="L40">
        <v>18</v>
      </c>
      <c r="M40">
        <v>0.28999999999999998</v>
      </c>
      <c r="N40">
        <v>41.975999999999999</v>
      </c>
      <c r="O40">
        <v>2E-3</v>
      </c>
    </row>
    <row r="41" spans="1:15" x14ac:dyDescent="0.25">
      <c r="A41">
        <f t="shared" si="0"/>
        <v>18</v>
      </c>
      <c r="B41">
        <f t="shared" si="0"/>
        <v>0.28999999999999998</v>
      </c>
      <c r="C41">
        <f t="shared" si="1"/>
        <v>15.193</v>
      </c>
      <c r="D41">
        <f t="shared" si="4"/>
        <v>0.34799999999999998</v>
      </c>
      <c r="E41">
        <f t="shared" si="2"/>
        <v>15.193</v>
      </c>
      <c r="F41">
        <f t="shared" si="5"/>
        <v>41.916780892599562</v>
      </c>
      <c r="G41">
        <f t="shared" si="3"/>
        <v>2.8710000000000003E-3</v>
      </c>
      <c r="K41">
        <v>15.105</v>
      </c>
      <c r="L41">
        <v>18.5</v>
      </c>
      <c r="M41">
        <v>0.30099999999999999</v>
      </c>
      <c r="N41">
        <v>41.731000000000002</v>
      </c>
      <c r="O41">
        <v>2E-3</v>
      </c>
    </row>
    <row r="42" spans="1:15" x14ac:dyDescent="0.25">
      <c r="A42">
        <f t="shared" si="0"/>
        <v>18.5</v>
      </c>
      <c r="B42">
        <f t="shared" si="0"/>
        <v>0.30099999999999999</v>
      </c>
      <c r="C42">
        <f t="shared" si="1"/>
        <v>15.105</v>
      </c>
      <c r="D42">
        <f t="shared" si="4"/>
        <v>0.35899999999999999</v>
      </c>
      <c r="E42">
        <f t="shared" si="2"/>
        <v>15.105</v>
      </c>
      <c r="F42">
        <f t="shared" si="5"/>
        <v>41.672685166582561</v>
      </c>
      <c r="G42">
        <f t="shared" si="3"/>
        <v>2.9617500000000004E-3</v>
      </c>
      <c r="K42">
        <v>16.135999999999999</v>
      </c>
      <c r="L42">
        <v>19</v>
      </c>
      <c r="M42">
        <v>0.311</v>
      </c>
      <c r="N42">
        <v>44.58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0.311</v>
      </c>
      <c r="C43">
        <f t="shared" si="1"/>
        <v>16.135999999999999</v>
      </c>
      <c r="D43">
        <f t="shared" si="4"/>
        <v>0.36899999999999999</v>
      </c>
      <c r="E43">
        <f t="shared" si="2"/>
        <v>16.135999999999999</v>
      </c>
      <c r="F43">
        <f t="shared" si="5"/>
        <v>44.515842019701203</v>
      </c>
      <c r="G43">
        <f t="shared" si="3"/>
        <v>3.0442500000000001E-3</v>
      </c>
      <c r="K43">
        <v>16.279</v>
      </c>
      <c r="L43">
        <v>19.5</v>
      </c>
      <c r="M43">
        <v>0.32100000000000001</v>
      </c>
      <c r="N43">
        <v>44.975999999999999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0.32100000000000001</v>
      </c>
      <c r="C44">
        <f t="shared" si="1"/>
        <v>16.279</v>
      </c>
      <c r="D44">
        <f t="shared" si="4"/>
        <v>0.379</v>
      </c>
      <c r="E44">
        <f t="shared" si="2"/>
        <v>16.279</v>
      </c>
      <c r="F44">
        <f t="shared" si="5"/>
        <v>44.909136872936621</v>
      </c>
      <c r="G44">
        <f t="shared" si="3"/>
        <v>3.1267500000000002E-3</v>
      </c>
      <c r="K44">
        <v>16.798999999999999</v>
      </c>
      <c r="L44">
        <v>20</v>
      </c>
      <c r="M44">
        <v>0.33100000000000002</v>
      </c>
      <c r="N44">
        <v>46.411999999999999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0.33100000000000002</v>
      </c>
      <c r="C45">
        <f t="shared" si="1"/>
        <v>16.798999999999999</v>
      </c>
      <c r="D45">
        <f t="shared" si="4"/>
        <v>0.38900000000000001</v>
      </c>
      <c r="E45">
        <f t="shared" si="2"/>
        <v>16.798999999999999</v>
      </c>
      <c r="F45">
        <f t="shared" si="5"/>
        <v>46.34245308046237</v>
      </c>
      <c r="G45">
        <f t="shared" si="3"/>
        <v>3.2092500000000003E-3</v>
      </c>
      <c r="K45">
        <v>17.190000000000001</v>
      </c>
      <c r="L45">
        <v>20.5</v>
      </c>
      <c r="M45">
        <v>0.34200000000000003</v>
      </c>
      <c r="N45">
        <v>47.491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0.34200000000000003</v>
      </c>
      <c r="C46">
        <f t="shared" si="1"/>
        <v>17.190000000000001</v>
      </c>
      <c r="D46">
        <f t="shared" si="4"/>
        <v>0.4</v>
      </c>
      <c r="E46">
        <f t="shared" si="2"/>
        <v>17.190000000000001</v>
      </c>
      <c r="F46">
        <f t="shared" si="5"/>
        <v>47.41975502619588</v>
      </c>
      <c r="G46">
        <f t="shared" si="3"/>
        <v>3.3000000000000008E-3</v>
      </c>
      <c r="K46">
        <v>17.713999999999999</v>
      </c>
      <c r="L46">
        <v>21</v>
      </c>
      <c r="M46">
        <v>0.35199999999999998</v>
      </c>
      <c r="N46">
        <v>48.94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0.35199999999999998</v>
      </c>
      <c r="C47">
        <f t="shared" si="1"/>
        <v>17.713999999999999</v>
      </c>
      <c r="D47">
        <f t="shared" si="4"/>
        <v>0.41</v>
      </c>
      <c r="E47">
        <f t="shared" si="2"/>
        <v>17.713999999999999</v>
      </c>
      <c r="F47">
        <f t="shared" si="5"/>
        <v>48.864038542426677</v>
      </c>
      <c r="G47">
        <f t="shared" si="3"/>
        <v>3.3825000000000001E-3</v>
      </c>
      <c r="K47">
        <v>18.196999999999999</v>
      </c>
      <c r="L47">
        <v>21.5</v>
      </c>
      <c r="M47">
        <v>0.36199999999999999</v>
      </c>
      <c r="N47">
        <v>50.273000000000003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0.36199999999999999</v>
      </c>
      <c r="C48">
        <f t="shared" si="1"/>
        <v>18.196999999999999</v>
      </c>
      <c r="D48">
        <f t="shared" si="4"/>
        <v>0.42</v>
      </c>
      <c r="E48">
        <f t="shared" si="2"/>
        <v>18.196999999999999</v>
      </c>
      <c r="F48">
        <f t="shared" si="5"/>
        <v>50.195192822883122</v>
      </c>
      <c r="G48">
        <f t="shared" si="3"/>
        <v>3.4650000000000002E-3</v>
      </c>
      <c r="K48">
        <v>18.59</v>
      </c>
      <c r="L48">
        <v>22</v>
      </c>
      <c r="M48">
        <v>0.372</v>
      </c>
      <c r="N48">
        <v>51.36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0.372</v>
      </c>
      <c r="C49">
        <f t="shared" si="1"/>
        <v>18.59</v>
      </c>
      <c r="D49">
        <f t="shared" si="4"/>
        <v>0.43</v>
      </c>
      <c r="E49">
        <f t="shared" si="2"/>
        <v>18.59</v>
      </c>
      <c r="F49">
        <f t="shared" si="5"/>
        <v>51.27806893150867</v>
      </c>
      <c r="G49">
        <f t="shared" si="3"/>
        <v>3.5475000000000007E-3</v>
      </c>
      <c r="K49">
        <v>19.073</v>
      </c>
      <c r="L49">
        <v>22.5</v>
      </c>
      <c r="M49">
        <v>0.38300000000000001</v>
      </c>
      <c r="N49">
        <v>52.695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0.38300000000000001</v>
      </c>
      <c r="C50">
        <f t="shared" si="1"/>
        <v>19.073</v>
      </c>
      <c r="D50">
        <f t="shared" si="4"/>
        <v>0.441</v>
      </c>
      <c r="E50">
        <f t="shared" si="2"/>
        <v>19.073</v>
      </c>
      <c r="F50">
        <f t="shared" si="5"/>
        <v>52.609066011603488</v>
      </c>
      <c r="G50">
        <f t="shared" si="3"/>
        <v>3.63825E-3</v>
      </c>
      <c r="K50">
        <v>19.448</v>
      </c>
      <c r="L50">
        <v>23</v>
      </c>
      <c r="M50">
        <v>0.39300000000000002</v>
      </c>
      <c r="N50">
        <v>53.731999999999999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0.39300000000000002</v>
      </c>
      <c r="C51">
        <f t="shared" si="1"/>
        <v>19.448</v>
      </c>
      <c r="D51">
        <f t="shared" si="4"/>
        <v>0.45100000000000001</v>
      </c>
      <c r="E51">
        <f t="shared" si="2"/>
        <v>19.448</v>
      </c>
      <c r="F51">
        <f t="shared" si="5"/>
        <v>53.642270730360636</v>
      </c>
      <c r="G51">
        <f t="shared" si="3"/>
        <v>3.7207500000000005E-3</v>
      </c>
      <c r="K51">
        <v>19.905000000000001</v>
      </c>
      <c r="L51">
        <v>23.5</v>
      </c>
      <c r="M51">
        <v>0.40300000000000002</v>
      </c>
      <c r="N51">
        <v>54.993000000000002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0.40300000000000002</v>
      </c>
      <c r="C52">
        <f t="shared" si="1"/>
        <v>19.905000000000001</v>
      </c>
      <c r="D52">
        <f t="shared" si="4"/>
        <v>0.46100000000000002</v>
      </c>
      <c r="E52">
        <f t="shared" si="2"/>
        <v>19.905000000000001</v>
      </c>
      <c r="F52">
        <f t="shared" si="5"/>
        <v>54.90164291880599</v>
      </c>
      <c r="G52">
        <f t="shared" si="3"/>
        <v>3.8032500000000002E-3</v>
      </c>
      <c r="K52">
        <v>20.382999999999999</v>
      </c>
      <c r="L52">
        <v>24</v>
      </c>
      <c r="M52">
        <v>0.41299999999999998</v>
      </c>
      <c r="N52">
        <v>56.313000000000002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0.41299999999999998</v>
      </c>
      <c r="C53">
        <f t="shared" si="1"/>
        <v>20.382999999999999</v>
      </c>
      <c r="D53">
        <f t="shared" si="4"/>
        <v>0.47099999999999997</v>
      </c>
      <c r="E53">
        <f t="shared" si="2"/>
        <v>20.382999999999999</v>
      </c>
      <c r="F53">
        <f t="shared" si="5"/>
        <v>56.218925465023389</v>
      </c>
      <c r="G53">
        <f t="shared" si="3"/>
        <v>3.8857499999999999E-3</v>
      </c>
      <c r="K53">
        <v>20.824000000000002</v>
      </c>
      <c r="L53">
        <v>24.5</v>
      </c>
      <c r="M53">
        <v>0.42399999999999999</v>
      </c>
      <c r="N53">
        <v>57.530999999999999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0.42399999999999999</v>
      </c>
      <c r="C54">
        <f t="shared" si="1"/>
        <v>20.824000000000002</v>
      </c>
      <c r="D54">
        <f t="shared" si="4"/>
        <v>0.48199999999999998</v>
      </c>
      <c r="E54">
        <f t="shared" si="2"/>
        <v>20.824000000000002</v>
      </c>
      <c r="F54">
        <f t="shared" si="5"/>
        <v>57.434040840522783</v>
      </c>
      <c r="G54">
        <f t="shared" si="3"/>
        <v>3.9765E-3</v>
      </c>
      <c r="K54">
        <v>21.37</v>
      </c>
      <c r="L54">
        <v>25</v>
      </c>
      <c r="M54">
        <v>0.434</v>
      </c>
      <c r="N54">
        <v>59.042000000000002</v>
      </c>
      <c r="O54">
        <v>4.0000000000000001E-3</v>
      </c>
    </row>
    <row r="55" spans="1:15" s="3" customFormat="1" x14ac:dyDescent="0.25">
      <c r="A55">
        <f t="shared" si="0"/>
        <v>25</v>
      </c>
      <c r="B55">
        <f t="shared" si="0"/>
        <v>0.434</v>
      </c>
      <c r="C55">
        <f t="shared" si="1"/>
        <v>21.37</v>
      </c>
      <c r="D55">
        <f t="shared" si="4"/>
        <v>0.49199999999999999</v>
      </c>
      <c r="E55" s="3">
        <f t="shared" si="2"/>
        <v>21.37</v>
      </c>
      <c r="F55" s="3">
        <f t="shared" si="5"/>
        <v>58.938855971745319</v>
      </c>
      <c r="G55" s="3">
        <f t="shared" si="3"/>
        <v>4.0590000000000001E-3</v>
      </c>
      <c r="K55" s="3">
        <v>21.765000000000001</v>
      </c>
      <c r="L55" s="3">
        <v>25.5</v>
      </c>
      <c r="M55" s="3">
        <v>0.44400000000000001</v>
      </c>
      <c r="N55" s="3">
        <v>60.133000000000003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0.44400000000000001</v>
      </c>
      <c r="C56">
        <f t="shared" si="1"/>
        <v>21.765000000000001</v>
      </c>
      <c r="D56">
        <f t="shared" si="4"/>
        <v>0.502</v>
      </c>
      <c r="E56">
        <f t="shared" si="2"/>
        <v>21.765000000000001</v>
      </c>
      <c r="F56">
        <f t="shared" si="5"/>
        <v>60.02720737288832</v>
      </c>
      <c r="G56">
        <f t="shared" si="3"/>
        <v>4.1415000000000002E-3</v>
      </c>
      <c r="K56">
        <v>22.216999999999999</v>
      </c>
      <c r="L56">
        <v>26</v>
      </c>
      <c r="M56">
        <v>0.45400000000000001</v>
      </c>
      <c r="N56">
        <v>61.381999999999998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0.45400000000000001</v>
      </c>
      <c r="C57">
        <f t="shared" si="1"/>
        <v>22.216999999999999</v>
      </c>
      <c r="D57">
        <f t="shared" si="4"/>
        <v>0.51200000000000001</v>
      </c>
      <c r="E57">
        <f t="shared" si="2"/>
        <v>22.216999999999999</v>
      </c>
      <c r="F57">
        <f t="shared" si="5"/>
        <v>61.272767596718815</v>
      </c>
      <c r="G57">
        <f t="shared" si="3"/>
        <v>4.2240000000000003E-3</v>
      </c>
      <c r="K57">
        <v>22.704000000000001</v>
      </c>
      <c r="L57">
        <v>26.5</v>
      </c>
      <c r="M57">
        <v>0.46500000000000002</v>
      </c>
      <c r="N57">
        <v>62.725999999999999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0.46500000000000002</v>
      </c>
      <c r="C58">
        <f t="shared" si="1"/>
        <v>22.704000000000001</v>
      </c>
      <c r="D58">
        <f t="shared" si="4"/>
        <v>0.52300000000000002</v>
      </c>
      <c r="E58">
        <f t="shared" si="2"/>
        <v>22.704000000000001</v>
      </c>
      <c r="F58">
        <f t="shared" si="5"/>
        <v>62.61475892769942</v>
      </c>
      <c r="G58">
        <f t="shared" si="3"/>
        <v>4.31475E-3</v>
      </c>
      <c r="K58">
        <v>23.158999999999999</v>
      </c>
      <c r="L58">
        <v>27</v>
      </c>
      <c r="M58">
        <v>0.47499999999999998</v>
      </c>
      <c r="N58">
        <v>63.984000000000002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0.47499999999999998</v>
      </c>
      <c r="C59">
        <f t="shared" si="1"/>
        <v>23.158999999999999</v>
      </c>
      <c r="D59">
        <f t="shared" si="4"/>
        <v>0.53300000000000003</v>
      </c>
      <c r="E59">
        <f t="shared" si="2"/>
        <v>23.158999999999999</v>
      </c>
      <c r="F59">
        <f t="shared" si="5"/>
        <v>63.868605934351734</v>
      </c>
      <c r="G59">
        <f t="shared" si="3"/>
        <v>4.397250000000001E-3</v>
      </c>
      <c r="K59">
        <v>23.43</v>
      </c>
      <c r="L59">
        <v>27.5</v>
      </c>
      <c r="M59">
        <v>0.48499999999999999</v>
      </c>
      <c r="N59">
        <v>64.733000000000004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0.48499999999999999</v>
      </c>
      <c r="C60">
        <f t="shared" si="1"/>
        <v>23.43</v>
      </c>
      <c r="D60">
        <f t="shared" si="4"/>
        <v>0.54300000000000004</v>
      </c>
      <c r="E60">
        <f t="shared" si="2"/>
        <v>23.43</v>
      </c>
      <c r="F60">
        <f t="shared" si="5"/>
        <v>64.615029715730529</v>
      </c>
      <c r="G60">
        <f t="shared" si="3"/>
        <v>4.4797500000000002E-3</v>
      </c>
      <c r="K60">
        <v>23.774999999999999</v>
      </c>
      <c r="L60">
        <v>28</v>
      </c>
      <c r="M60">
        <v>0.495</v>
      </c>
      <c r="N60">
        <v>65.685000000000002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0.495</v>
      </c>
      <c r="C61">
        <f t="shared" si="1"/>
        <v>23.774999999999999</v>
      </c>
      <c r="D61">
        <f t="shared" si="4"/>
        <v>0.55300000000000005</v>
      </c>
      <c r="E61">
        <f t="shared" si="2"/>
        <v>23.774999999999999</v>
      </c>
      <c r="F61">
        <f t="shared" si="5"/>
        <v>65.565554321955361</v>
      </c>
      <c r="G61">
        <f t="shared" si="3"/>
        <v>4.5622500000000012E-3</v>
      </c>
      <c r="K61">
        <v>24.335999999999999</v>
      </c>
      <c r="L61">
        <v>28.5</v>
      </c>
      <c r="M61">
        <v>0.50600000000000001</v>
      </c>
      <c r="N61">
        <v>67.236000000000004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0.50600000000000001</v>
      </c>
      <c r="C62">
        <f t="shared" si="1"/>
        <v>24.335999999999999</v>
      </c>
      <c r="D62">
        <f t="shared" si="4"/>
        <v>0.56400000000000006</v>
      </c>
      <c r="E62">
        <f t="shared" si="2"/>
        <v>24.335999999999999</v>
      </c>
      <c r="F62">
        <f t="shared" si="5"/>
        <v>67.111683352542215</v>
      </c>
      <c r="G62">
        <f t="shared" si="3"/>
        <v>4.6530000000000009E-3</v>
      </c>
      <c r="K62">
        <v>24.655000000000001</v>
      </c>
      <c r="L62">
        <v>29</v>
      </c>
      <c r="M62">
        <v>0.51600000000000001</v>
      </c>
      <c r="N62">
        <v>68.116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0.51600000000000001</v>
      </c>
      <c r="C63">
        <f t="shared" si="1"/>
        <v>24.655000000000001</v>
      </c>
      <c r="D63">
        <f t="shared" si="4"/>
        <v>0.57400000000000007</v>
      </c>
      <c r="E63">
        <f t="shared" si="2"/>
        <v>24.655000000000001</v>
      </c>
      <c r="F63">
        <f t="shared" si="5"/>
        <v>67.990553937721728</v>
      </c>
      <c r="G63">
        <f t="shared" si="3"/>
        <v>4.735500000000001E-3</v>
      </c>
      <c r="K63">
        <v>24.849</v>
      </c>
      <c r="L63">
        <v>29.5</v>
      </c>
      <c r="M63">
        <v>0.52600000000000002</v>
      </c>
      <c r="N63">
        <v>68.653999999999996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0.52600000000000002</v>
      </c>
      <c r="C64">
        <f t="shared" si="1"/>
        <v>24.849</v>
      </c>
      <c r="D64">
        <f t="shared" si="4"/>
        <v>0.58400000000000007</v>
      </c>
      <c r="E64">
        <f t="shared" si="2"/>
        <v>24.849</v>
      </c>
      <c r="F64">
        <f t="shared" si="5"/>
        <v>68.524748781955552</v>
      </c>
      <c r="G64">
        <f t="shared" si="3"/>
        <v>4.8180000000000011E-3</v>
      </c>
      <c r="K64">
        <v>25.193999999999999</v>
      </c>
      <c r="L64">
        <v>30</v>
      </c>
      <c r="M64">
        <v>0.53600000000000003</v>
      </c>
      <c r="N64">
        <v>69.605000000000004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0.53600000000000003</v>
      </c>
      <c r="C65">
        <f t="shared" si="1"/>
        <v>25.193999999999999</v>
      </c>
      <c r="D65">
        <f t="shared" si="4"/>
        <v>0.59400000000000008</v>
      </c>
      <c r="E65">
        <f t="shared" si="2"/>
        <v>25.193999999999999</v>
      </c>
      <c r="F65">
        <f t="shared" si="5"/>
        <v>69.475383162365816</v>
      </c>
      <c r="G65">
        <f t="shared" si="3"/>
        <v>4.9005000000000012E-3</v>
      </c>
      <c r="K65">
        <v>25.823</v>
      </c>
      <c r="L65">
        <v>30.5</v>
      </c>
      <c r="M65">
        <v>0.54700000000000004</v>
      </c>
      <c r="N65">
        <v>71.344999999999999</v>
      </c>
      <c r="O65">
        <v>5.0000000000000001E-3</v>
      </c>
    </row>
    <row r="66" spans="1:15" x14ac:dyDescent="0.25">
      <c r="A66">
        <f t="shared" si="0"/>
        <v>30.5</v>
      </c>
      <c r="B66">
        <f t="shared" si="0"/>
        <v>0.54700000000000004</v>
      </c>
      <c r="C66">
        <f t="shared" si="1"/>
        <v>25.823</v>
      </c>
      <c r="D66">
        <f t="shared" si="4"/>
        <v>0.60500000000000009</v>
      </c>
      <c r="E66">
        <f t="shared" si="2"/>
        <v>25.823</v>
      </c>
      <c r="F66">
        <f t="shared" si="5"/>
        <v>71.209135989729361</v>
      </c>
      <c r="G66">
        <f t="shared" si="3"/>
        <v>4.9912500000000018E-3</v>
      </c>
      <c r="K66">
        <v>26.181000000000001</v>
      </c>
      <c r="L66">
        <v>31</v>
      </c>
      <c r="M66">
        <v>0.55700000000000005</v>
      </c>
      <c r="N66">
        <v>72.334000000000003</v>
      </c>
      <c r="O66">
        <v>5.0000000000000001E-3</v>
      </c>
    </row>
    <row r="67" spans="1:15" x14ac:dyDescent="0.25">
      <c r="A67">
        <f t="shared" si="0"/>
        <v>31</v>
      </c>
      <c r="B67">
        <f t="shared" si="0"/>
        <v>0.55700000000000005</v>
      </c>
      <c r="C67">
        <f t="shared" si="1"/>
        <v>26.181000000000001</v>
      </c>
      <c r="D67">
        <f t="shared" si="4"/>
        <v>0.6150000000000001</v>
      </c>
      <c r="E67">
        <f t="shared" si="2"/>
        <v>26.181000000000001</v>
      </c>
      <c r="F67">
        <f t="shared" si="5"/>
        <v>72.195682552359301</v>
      </c>
      <c r="G67">
        <f t="shared" si="3"/>
        <v>5.073750000000001E-3</v>
      </c>
      <c r="K67">
        <v>26.76</v>
      </c>
      <c r="L67">
        <v>31.5</v>
      </c>
      <c r="M67">
        <v>0.56699999999999995</v>
      </c>
      <c r="N67">
        <v>73.932000000000002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0.56699999999999995</v>
      </c>
      <c r="C68">
        <f t="shared" si="1"/>
        <v>26.76</v>
      </c>
      <c r="D68">
        <f t="shared" si="4"/>
        <v>0.625</v>
      </c>
      <c r="E68">
        <f t="shared" si="2"/>
        <v>26.76</v>
      </c>
      <c r="F68">
        <f t="shared" si="5"/>
        <v>73.791681416029036</v>
      </c>
      <c r="G68">
        <f t="shared" si="3"/>
        <v>5.1562500000000002E-3</v>
      </c>
      <c r="K68">
        <v>26.972000000000001</v>
      </c>
      <c r="L68">
        <v>32</v>
      </c>
      <c r="M68">
        <v>0.57699999999999996</v>
      </c>
      <c r="N68">
        <v>74.516999999999996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0.57699999999999996</v>
      </c>
      <c r="C69">
        <f t="shared" si="1"/>
        <v>26.972000000000001</v>
      </c>
      <c r="D69">
        <f t="shared" si="4"/>
        <v>0.63500000000000001</v>
      </c>
      <c r="E69">
        <f t="shared" si="2"/>
        <v>26.972000000000001</v>
      </c>
      <c r="F69">
        <f t="shared" si="5"/>
        <v>74.375701635591639</v>
      </c>
      <c r="G69">
        <f t="shared" si="3"/>
        <v>5.2387500000000012E-3</v>
      </c>
      <c r="K69">
        <v>27.283999999999999</v>
      </c>
      <c r="L69">
        <v>32.5</v>
      </c>
      <c r="M69">
        <v>0.58799999999999997</v>
      </c>
      <c r="N69">
        <v>75.38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0.58799999999999997</v>
      </c>
      <c r="C70">
        <f t="shared" si="1"/>
        <v>27.283999999999999</v>
      </c>
      <c r="D70">
        <f t="shared" si="4"/>
        <v>0.64600000000000002</v>
      </c>
      <c r="E70">
        <f t="shared" si="2"/>
        <v>27.283999999999999</v>
      </c>
      <c r="F70">
        <f t="shared" si="5"/>
        <v>75.235469039734866</v>
      </c>
      <c r="G70">
        <f t="shared" si="3"/>
        <v>5.3295E-3</v>
      </c>
      <c r="K70">
        <v>27.611000000000001</v>
      </c>
      <c r="L70">
        <v>33</v>
      </c>
      <c r="M70">
        <v>0.59799999999999998</v>
      </c>
      <c r="N70">
        <v>76.284000000000006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0.59799999999999998</v>
      </c>
      <c r="C71">
        <f t="shared" si="1"/>
        <v>27.611000000000001</v>
      </c>
      <c r="D71">
        <f t="shared" si="4"/>
        <v>0.65600000000000003</v>
      </c>
      <c r="E71">
        <f t="shared" si="2"/>
        <v>27.611000000000001</v>
      </c>
      <c r="F71">
        <f t="shared" si="5"/>
        <v>76.13669852705155</v>
      </c>
      <c r="G71">
        <f t="shared" si="3"/>
        <v>5.4120000000000001E-3</v>
      </c>
      <c r="K71">
        <v>27.997</v>
      </c>
      <c r="L71">
        <v>33.5</v>
      </c>
      <c r="M71">
        <v>0.60799999999999998</v>
      </c>
      <c r="N71">
        <v>77.350999999999999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0.60799999999999998</v>
      </c>
      <c r="C72">
        <f t="shared" ref="C72:C135" si="7">K71</f>
        <v>27.997</v>
      </c>
      <c r="D72">
        <f t="shared" si="4"/>
        <v>0.66600000000000004</v>
      </c>
      <c r="E72">
        <f t="shared" ref="E72:E135" si="8">ABS(C72)</f>
        <v>27.997</v>
      </c>
      <c r="F72">
        <f t="shared" si="5"/>
        <v>77.200665011377964</v>
      </c>
      <c r="G72">
        <f t="shared" ref="G72:G135" si="9">6*D72*$C$3/$E$3^2</f>
        <v>5.4945000000000011E-3</v>
      </c>
      <c r="K72">
        <v>28.335000000000001</v>
      </c>
      <c r="L72">
        <v>34</v>
      </c>
      <c r="M72">
        <v>0.61799999999999999</v>
      </c>
      <c r="N72">
        <v>78.284000000000006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0.61799999999999999</v>
      </c>
      <c r="C73">
        <f t="shared" si="7"/>
        <v>28.335000000000001</v>
      </c>
      <c r="D73">
        <f t="shared" ref="D73:D136" si="10">B73-$B$7</f>
        <v>0.67600000000000005</v>
      </c>
      <c r="E73">
        <f t="shared" si="8"/>
        <v>28.335000000000001</v>
      </c>
      <c r="F73">
        <f t="shared" ref="F73:F136" si="11">(3*E73*$E$3/(2*$B$3*$C$3^2))*(1+6*(D73/$E$3)^2-4*($C$3/$E$3)*(D73/$E$3))</f>
        <v>78.132321182053758</v>
      </c>
      <c r="G73">
        <f t="shared" si="9"/>
        <v>5.5770000000000012E-3</v>
      </c>
      <c r="K73">
        <v>28.635999999999999</v>
      </c>
      <c r="L73">
        <v>34.5</v>
      </c>
      <c r="M73">
        <v>0.629</v>
      </c>
      <c r="N73">
        <v>79.114999999999995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0.629</v>
      </c>
      <c r="C74">
        <f t="shared" si="7"/>
        <v>28.635999999999999</v>
      </c>
      <c r="D74">
        <f t="shared" si="10"/>
        <v>0.68700000000000006</v>
      </c>
      <c r="E74">
        <f t="shared" si="8"/>
        <v>28.635999999999999</v>
      </c>
      <c r="F74">
        <f t="shared" si="11"/>
        <v>78.961975030328389</v>
      </c>
      <c r="G74">
        <f t="shared" si="9"/>
        <v>5.66775E-3</v>
      </c>
      <c r="K74">
        <v>28.984999999999999</v>
      </c>
      <c r="L74">
        <v>35</v>
      </c>
      <c r="M74">
        <v>0.63900000000000001</v>
      </c>
      <c r="N74">
        <v>80.078999999999994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0.63900000000000001</v>
      </c>
      <c r="C75">
        <f t="shared" si="7"/>
        <v>28.984999999999999</v>
      </c>
      <c r="D75">
        <f t="shared" si="10"/>
        <v>0.69700000000000006</v>
      </c>
      <c r="E75">
        <f t="shared" si="8"/>
        <v>28.984999999999999</v>
      </c>
      <c r="F75">
        <f t="shared" si="11"/>
        <v>79.924072390152602</v>
      </c>
      <c r="G75">
        <f t="shared" si="9"/>
        <v>5.750250000000001E-3</v>
      </c>
      <c r="K75">
        <v>29.234000000000002</v>
      </c>
      <c r="L75">
        <v>35.5</v>
      </c>
      <c r="M75">
        <v>0.64900000000000002</v>
      </c>
      <c r="N75">
        <v>80.766999999999996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0.64900000000000002</v>
      </c>
      <c r="C76">
        <f t="shared" si="7"/>
        <v>29.234000000000002</v>
      </c>
      <c r="D76">
        <f t="shared" si="10"/>
        <v>0.70700000000000007</v>
      </c>
      <c r="E76">
        <f t="shared" si="8"/>
        <v>29.234000000000002</v>
      </c>
      <c r="F76">
        <f t="shared" si="11"/>
        <v>80.610482332578641</v>
      </c>
      <c r="G76">
        <f t="shared" si="9"/>
        <v>5.832750000000002E-3</v>
      </c>
      <c r="K76">
        <v>29.510999999999999</v>
      </c>
      <c r="L76">
        <v>36</v>
      </c>
      <c r="M76">
        <v>0.65900000000000003</v>
      </c>
      <c r="N76">
        <v>81.533000000000001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0.65900000000000003</v>
      </c>
      <c r="C77">
        <f t="shared" si="7"/>
        <v>29.510999999999999</v>
      </c>
      <c r="D77">
        <f t="shared" si="10"/>
        <v>0.71700000000000008</v>
      </c>
      <c r="E77">
        <f t="shared" si="8"/>
        <v>29.510999999999999</v>
      </c>
      <c r="F77">
        <f t="shared" si="11"/>
        <v>81.374157836824935</v>
      </c>
      <c r="G77">
        <f t="shared" si="9"/>
        <v>5.9152500000000004E-3</v>
      </c>
      <c r="K77">
        <v>30.236999999999998</v>
      </c>
      <c r="L77">
        <v>36.5</v>
      </c>
      <c r="M77">
        <v>0.67</v>
      </c>
      <c r="N77">
        <v>83.54</v>
      </c>
      <c r="O77">
        <v>6.0000000000000001E-3</v>
      </c>
    </row>
    <row r="78" spans="1:15" x14ac:dyDescent="0.25">
      <c r="A78">
        <f t="shared" si="6"/>
        <v>36.5</v>
      </c>
      <c r="B78">
        <f t="shared" si="6"/>
        <v>0.67</v>
      </c>
      <c r="C78">
        <f t="shared" si="7"/>
        <v>30.236999999999998</v>
      </c>
      <c r="D78">
        <f t="shared" si="10"/>
        <v>0.72800000000000009</v>
      </c>
      <c r="E78">
        <f t="shared" si="8"/>
        <v>30.236999999999998</v>
      </c>
      <c r="F78">
        <f t="shared" si="11"/>
        <v>83.375968519851213</v>
      </c>
      <c r="G78">
        <f t="shared" si="9"/>
        <v>6.0060000000000009E-3</v>
      </c>
      <c r="K78">
        <v>30.472999999999999</v>
      </c>
      <c r="L78">
        <v>37</v>
      </c>
      <c r="M78">
        <v>0.68</v>
      </c>
      <c r="N78">
        <v>84.19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0.68</v>
      </c>
      <c r="C79">
        <f t="shared" si="7"/>
        <v>30.472999999999999</v>
      </c>
      <c r="D79">
        <f t="shared" si="10"/>
        <v>0.7380000000000001</v>
      </c>
      <c r="E79">
        <f t="shared" si="8"/>
        <v>30.472999999999999</v>
      </c>
      <c r="F79">
        <f t="shared" si="11"/>
        <v>84.026716442080314</v>
      </c>
      <c r="G79">
        <f t="shared" si="9"/>
        <v>6.088500000000001E-3</v>
      </c>
      <c r="K79">
        <v>30.943000000000001</v>
      </c>
      <c r="L79">
        <v>37.5</v>
      </c>
      <c r="M79">
        <v>0.69</v>
      </c>
      <c r="N79">
        <v>85.489000000000004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0.69</v>
      </c>
      <c r="C80">
        <f t="shared" si="7"/>
        <v>30.943000000000001</v>
      </c>
      <c r="D80">
        <f t="shared" si="10"/>
        <v>0.748</v>
      </c>
      <c r="E80">
        <f t="shared" si="8"/>
        <v>30.943000000000001</v>
      </c>
      <c r="F80">
        <f t="shared" si="11"/>
        <v>85.32276361711483</v>
      </c>
      <c r="G80">
        <f t="shared" si="9"/>
        <v>6.1709999999999994E-3</v>
      </c>
      <c r="K80">
        <v>31.055</v>
      </c>
      <c r="L80">
        <v>38</v>
      </c>
      <c r="M80">
        <v>0.7</v>
      </c>
      <c r="N80">
        <v>85.799000000000007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0.7</v>
      </c>
      <c r="C81">
        <f t="shared" si="7"/>
        <v>31.055</v>
      </c>
      <c r="D81">
        <f t="shared" si="10"/>
        <v>0.75800000000000001</v>
      </c>
      <c r="E81">
        <f t="shared" si="8"/>
        <v>31.055</v>
      </c>
      <c r="F81">
        <f t="shared" si="11"/>
        <v>85.631720916820811</v>
      </c>
      <c r="G81">
        <f t="shared" si="9"/>
        <v>6.2535000000000004E-3</v>
      </c>
      <c r="K81">
        <v>31.434999999999999</v>
      </c>
      <c r="L81">
        <v>38.5</v>
      </c>
      <c r="M81">
        <v>0.71099999999999997</v>
      </c>
      <c r="N81">
        <v>86.849000000000004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0.71099999999999997</v>
      </c>
      <c r="C82">
        <f t="shared" si="7"/>
        <v>31.434999999999999</v>
      </c>
      <c r="D82">
        <f t="shared" si="10"/>
        <v>0.76900000000000002</v>
      </c>
      <c r="E82">
        <f t="shared" si="8"/>
        <v>31.434999999999999</v>
      </c>
      <c r="F82">
        <f t="shared" si="11"/>
        <v>86.679757199878111</v>
      </c>
      <c r="G82">
        <f t="shared" si="9"/>
        <v>6.3442500000000001E-3</v>
      </c>
      <c r="K82">
        <v>31.838999999999999</v>
      </c>
      <c r="L82">
        <v>39</v>
      </c>
      <c r="M82">
        <v>0.72099999999999997</v>
      </c>
      <c r="N82">
        <v>87.965999999999994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0.72099999999999997</v>
      </c>
      <c r="C83">
        <f t="shared" si="7"/>
        <v>31.838999999999999</v>
      </c>
      <c r="D83">
        <f t="shared" si="10"/>
        <v>0.77900000000000003</v>
      </c>
      <c r="E83">
        <f t="shared" si="8"/>
        <v>31.838999999999999</v>
      </c>
      <c r="F83">
        <f t="shared" si="11"/>
        <v>87.794026525724917</v>
      </c>
      <c r="G83">
        <f t="shared" si="9"/>
        <v>6.426750000000001E-3</v>
      </c>
      <c r="K83">
        <v>32.237000000000002</v>
      </c>
      <c r="L83">
        <v>39.5</v>
      </c>
      <c r="M83">
        <v>0.73099999999999998</v>
      </c>
      <c r="N83">
        <v>89.063999999999993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0.73099999999999998</v>
      </c>
      <c r="C84">
        <f t="shared" si="7"/>
        <v>32.237000000000002</v>
      </c>
      <c r="D84">
        <f t="shared" si="10"/>
        <v>0.78900000000000003</v>
      </c>
      <c r="E84">
        <f t="shared" si="8"/>
        <v>32.237000000000002</v>
      </c>
      <c r="F84">
        <f t="shared" si="11"/>
        <v>88.891824792832381</v>
      </c>
      <c r="G84">
        <f t="shared" si="9"/>
        <v>6.5092500000000011E-3</v>
      </c>
      <c r="K84">
        <v>32.683</v>
      </c>
      <c r="L84">
        <v>40</v>
      </c>
      <c r="M84">
        <v>0.74099999999999999</v>
      </c>
      <c r="N84">
        <v>90.296999999999997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0.74099999999999999</v>
      </c>
      <c r="C85">
        <f t="shared" si="7"/>
        <v>32.683</v>
      </c>
      <c r="D85">
        <f t="shared" si="10"/>
        <v>0.79900000000000004</v>
      </c>
      <c r="E85">
        <f t="shared" si="8"/>
        <v>32.683</v>
      </c>
      <c r="F85">
        <f t="shared" si="11"/>
        <v>90.122057113138752</v>
      </c>
      <c r="G85">
        <f t="shared" si="9"/>
        <v>6.5917500000000004E-3</v>
      </c>
      <c r="K85">
        <v>33.033999999999999</v>
      </c>
      <c r="L85">
        <v>40.5</v>
      </c>
      <c r="M85">
        <v>0.752</v>
      </c>
      <c r="N85">
        <v>91.266000000000005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0.752</v>
      </c>
      <c r="C86">
        <f t="shared" si="7"/>
        <v>33.033999999999999</v>
      </c>
      <c r="D86">
        <f t="shared" si="10"/>
        <v>0.81</v>
      </c>
      <c r="E86">
        <f t="shared" si="8"/>
        <v>33.033999999999999</v>
      </c>
      <c r="F86">
        <f t="shared" si="11"/>
        <v>91.090461370262929</v>
      </c>
      <c r="G86">
        <f t="shared" si="9"/>
        <v>6.6825000000000009E-3</v>
      </c>
      <c r="K86">
        <v>33.314</v>
      </c>
      <c r="L86">
        <v>41</v>
      </c>
      <c r="M86">
        <v>0.76200000000000001</v>
      </c>
      <c r="N86">
        <v>92.039000000000001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0.76200000000000001</v>
      </c>
      <c r="C87">
        <f t="shared" si="7"/>
        <v>33.314</v>
      </c>
      <c r="D87">
        <f t="shared" si="10"/>
        <v>0.82000000000000006</v>
      </c>
      <c r="E87">
        <f t="shared" si="8"/>
        <v>33.314</v>
      </c>
      <c r="F87">
        <f t="shared" si="11"/>
        <v>91.863118426047834</v>
      </c>
      <c r="G87">
        <f t="shared" si="9"/>
        <v>6.7650000000000002E-3</v>
      </c>
      <c r="K87">
        <v>33.622999999999998</v>
      </c>
      <c r="L87">
        <v>41.5</v>
      </c>
      <c r="M87">
        <v>0.77200000000000002</v>
      </c>
      <c r="N87">
        <v>92.891999999999996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0.77200000000000002</v>
      </c>
      <c r="C88">
        <f t="shared" si="7"/>
        <v>33.622999999999998</v>
      </c>
      <c r="D88">
        <f t="shared" si="10"/>
        <v>0.83000000000000007</v>
      </c>
      <c r="E88">
        <f t="shared" si="8"/>
        <v>33.622999999999998</v>
      </c>
      <c r="F88">
        <f t="shared" si="11"/>
        <v>92.715822418651655</v>
      </c>
      <c r="G88">
        <f t="shared" si="9"/>
        <v>6.8475000000000012E-3</v>
      </c>
      <c r="K88">
        <v>34.067</v>
      </c>
      <c r="L88">
        <v>42</v>
      </c>
      <c r="M88">
        <v>0.78200000000000003</v>
      </c>
      <c r="N88">
        <v>94.120999999999995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0.78200000000000003</v>
      </c>
      <c r="C89">
        <f t="shared" si="7"/>
        <v>34.067</v>
      </c>
      <c r="D89">
        <f t="shared" si="10"/>
        <v>0.84000000000000008</v>
      </c>
      <c r="E89">
        <f t="shared" si="8"/>
        <v>34.067</v>
      </c>
      <c r="F89">
        <f t="shared" si="11"/>
        <v>93.940875415622315</v>
      </c>
      <c r="G89">
        <f t="shared" si="9"/>
        <v>6.9300000000000021E-3</v>
      </c>
      <c r="K89">
        <v>34.345999999999997</v>
      </c>
      <c r="L89">
        <v>42.5</v>
      </c>
      <c r="M89">
        <v>0.79300000000000004</v>
      </c>
      <c r="N89">
        <v>94.891000000000005</v>
      </c>
      <c r="O89">
        <v>7.0000000000000001E-3</v>
      </c>
    </row>
    <row r="90" spans="1:15" x14ac:dyDescent="0.25">
      <c r="A90">
        <f t="shared" si="6"/>
        <v>42.5</v>
      </c>
      <c r="B90">
        <f t="shared" si="6"/>
        <v>0.79300000000000004</v>
      </c>
      <c r="C90">
        <f t="shared" si="7"/>
        <v>34.345999999999997</v>
      </c>
      <c r="D90">
        <f t="shared" si="10"/>
        <v>0.85100000000000009</v>
      </c>
      <c r="E90">
        <f t="shared" si="8"/>
        <v>34.345999999999997</v>
      </c>
      <c r="F90">
        <f t="shared" si="11"/>
        <v>94.711105270262024</v>
      </c>
      <c r="G90">
        <f t="shared" si="9"/>
        <v>7.0207500000000009E-3</v>
      </c>
      <c r="K90">
        <v>34.612000000000002</v>
      </c>
      <c r="L90">
        <v>43</v>
      </c>
      <c r="M90">
        <v>0.80300000000000005</v>
      </c>
      <c r="N90">
        <v>95.626000000000005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0.80300000000000005</v>
      </c>
      <c r="C91">
        <f t="shared" si="7"/>
        <v>34.612000000000002</v>
      </c>
      <c r="D91">
        <f t="shared" si="10"/>
        <v>0.8610000000000001</v>
      </c>
      <c r="E91">
        <f t="shared" si="8"/>
        <v>34.612000000000002</v>
      </c>
      <c r="F91">
        <f t="shared" si="11"/>
        <v>95.445495658320354</v>
      </c>
      <c r="G91">
        <f t="shared" si="9"/>
        <v>7.1032500000000011E-3</v>
      </c>
      <c r="K91">
        <v>34.820999999999998</v>
      </c>
      <c r="L91">
        <v>43.5</v>
      </c>
      <c r="M91">
        <v>0.81299999999999994</v>
      </c>
      <c r="N91">
        <v>96.204999999999998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0.81299999999999994</v>
      </c>
      <c r="C92">
        <f t="shared" si="7"/>
        <v>34.820999999999998</v>
      </c>
      <c r="D92">
        <f t="shared" si="10"/>
        <v>0.871</v>
      </c>
      <c r="E92">
        <f t="shared" si="8"/>
        <v>34.820999999999998</v>
      </c>
      <c r="F92">
        <f t="shared" si="11"/>
        <v>96.022787992994012</v>
      </c>
      <c r="G92">
        <f t="shared" si="9"/>
        <v>7.1857500000000012E-3</v>
      </c>
      <c r="K92">
        <v>35.305</v>
      </c>
      <c r="L92">
        <v>44</v>
      </c>
      <c r="M92">
        <v>0.82299999999999995</v>
      </c>
      <c r="N92">
        <v>97.54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0.82299999999999995</v>
      </c>
      <c r="C93">
        <f t="shared" si="7"/>
        <v>35.305</v>
      </c>
      <c r="D93">
        <f t="shared" si="10"/>
        <v>0.88100000000000001</v>
      </c>
      <c r="E93">
        <f t="shared" si="8"/>
        <v>35.305</v>
      </c>
      <c r="F93">
        <f t="shared" si="11"/>
        <v>97.358515686197265</v>
      </c>
      <c r="G93">
        <f t="shared" si="9"/>
        <v>7.2682500000000004E-3</v>
      </c>
      <c r="K93">
        <v>35.816000000000003</v>
      </c>
      <c r="L93">
        <v>44.5</v>
      </c>
      <c r="M93">
        <v>0.83399999999999996</v>
      </c>
      <c r="N93">
        <v>98.951999999999998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0.83399999999999996</v>
      </c>
      <c r="C94">
        <f t="shared" si="7"/>
        <v>35.816000000000003</v>
      </c>
      <c r="D94">
        <f t="shared" si="10"/>
        <v>0.89200000000000002</v>
      </c>
      <c r="E94">
        <f t="shared" si="8"/>
        <v>35.816000000000003</v>
      </c>
      <c r="F94">
        <f t="shared" si="11"/>
        <v>98.768920712327528</v>
      </c>
      <c r="G94">
        <f t="shared" si="9"/>
        <v>7.359000000000001E-3</v>
      </c>
      <c r="K94">
        <v>36.182000000000002</v>
      </c>
      <c r="L94">
        <v>45</v>
      </c>
      <c r="M94">
        <v>0.84399999999999997</v>
      </c>
      <c r="N94">
        <v>99.962999999999994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0.84399999999999997</v>
      </c>
      <c r="C95">
        <f t="shared" si="7"/>
        <v>36.182000000000002</v>
      </c>
      <c r="D95">
        <f t="shared" si="10"/>
        <v>0.90200000000000002</v>
      </c>
      <c r="E95">
        <f t="shared" si="8"/>
        <v>36.182000000000002</v>
      </c>
      <c r="F95">
        <f t="shared" si="11"/>
        <v>99.779457235305372</v>
      </c>
      <c r="G95">
        <f t="shared" si="9"/>
        <v>7.4415000000000011E-3</v>
      </c>
      <c r="K95">
        <v>36.523000000000003</v>
      </c>
      <c r="L95">
        <v>45.5</v>
      </c>
      <c r="M95">
        <v>0.85399999999999998</v>
      </c>
      <c r="N95">
        <v>100.907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0.85399999999999998</v>
      </c>
      <c r="C96">
        <f t="shared" si="7"/>
        <v>36.523000000000003</v>
      </c>
      <c r="D96">
        <f t="shared" si="10"/>
        <v>0.91200000000000003</v>
      </c>
      <c r="E96">
        <f t="shared" si="8"/>
        <v>36.523000000000003</v>
      </c>
      <c r="F96">
        <f t="shared" si="11"/>
        <v>100.721150675228</v>
      </c>
      <c r="G96">
        <f t="shared" si="9"/>
        <v>7.5240000000000003E-3</v>
      </c>
      <c r="K96">
        <v>36.694000000000003</v>
      </c>
      <c r="L96">
        <v>46</v>
      </c>
      <c r="M96">
        <v>0.86399999999999999</v>
      </c>
      <c r="N96">
        <v>101.377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0.86399999999999999</v>
      </c>
      <c r="C97">
        <f t="shared" si="7"/>
        <v>36.694000000000003</v>
      </c>
      <c r="D97">
        <f t="shared" si="10"/>
        <v>0.92200000000000004</v>
      </c>
      <c r="E97">
        <f t="shared" si="8"/>
        <v>36.694000000000003</v>
      </c>
      <c r="F97">
        <f t="shared" si="11"/>
        <v>101.19412178992013</v>
      </c>
      <c r="G97">
        <f t="shared" si="9"/>
        <v>7.6065000000000004E-3</v>
      </c>
      <c r="K97">
        <v>36.856000000000002</v>
      </c>
      <c r="L97">
        <v>46.5</v>
      </c>
      <c r="M97">
        <v>0.875</v>
      </c>
      <c r="N97">
        <v>101.827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0.875</v>
      </c>
      <c r="C98">
        <f t="shared" si="7"/>
        <v>36.856000000000002</v>
      </c>
      <c r="D98">
        <f t="shared" si="10"/>
        <v>0.93300000000000005</v>
      </c>
      <c r="E98">
        <f t="shared" si="8"/>
        <v>36.856000000000002</v>
      </c>
      <c r="F98">
        <f t="shared" si="11"/>
        <v>101.64251401071155</v>
      </c>
      <c r="G98">
        <f t="shared" si="9"/>
        <v>7.6972500000000018E-3</v>
      </c>
      <c r="K98">
        <v>37.465000000000003</v>
      </c>
      <c r="L98">
        <v>47</v>
      </c>
      <c r="M98">
        <v>0.88500000000000001</v>
      </c>
      <c r="N98">
        <v>103.508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0.88500000000000001</v>
      </c>
      <c r="C99">
        <f t="shared" si="7"/>
        <v>37.465000000000003</v>
      </c>
      <c r="D99">
        <f t="shared" si="10"/>
        <v>0.94300000000000006</v>
      </c>
      <c r="E99">
        <f t="shared" si="8"/>
        <v>37.465000000000003</v>
      </c>
      <c r="F99">
        <f t="shared" si="11"/>
        <v>103.32362030937463</v>
      </c>
      <c r="G99">
        <f t="shared" si="9"/>
        <v>7.7797500000000011E-3</v>
      </c>
      <c r="K99">
        <v>37.744999999999997</v>
      </c>
      <c r="L99">
        <v>47.5</v>
      </c>
      <c r="M99">
        <v>0.89500000000000002</v>
      </c>
      <c r="N99">
        <v>104.28100000000001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0.89500000000000002</v>
      </c>
      <c r="C100">
        <f t="shared" si="7"/>
        <v>37.744999999999997</v>
      </c>
      <c r="D100">
        <f t="shared" si="10"/>
        <v>0.95300000000000007</v>
      </c>
      <c r="E100">
        <f t="shared" si="8"/>
        <v>37.744999999999997</v>
      </c>
      <c r="F100">
        <f t="shared" si="11"/>
        <v>104.0975031165861</v>
      </c>
      <c r="G100">
        <f t="shared" si="9"/>
        <v>7.8622500000000012E-3</v>
      </c>
      <c r="K100">
        <v>38.042000000000002</v>
      </c>
      <c r="L100">
        <v>48</v>
      </c>
      <c r="M100">
        <v>0.90500000000000003</v>
      </c>
      <c r="N100">
        <v>105.102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0.90500000000000003</v>
      </c>
      <c r="C101">
        <f t="shared" si="7"/>
        <v>38.042000000000002</v>
      </c>
      <c r="D101">
        <f t="shared" si="10"/>
        <v>0.96300000000000008</v>
      </c>
      <c r="E101">
        <f t="shared" si="8"/>
        <v>38.042000000000002</v>
      </c>
      <c r="F101">
        <f t="shared" si="11"/>
        <v>104.91837497893451</v>
      </c>
      <c r="G101">
        <f t="shared" si="9"/>
        <v>7.9447500000000022E-3</v>
      </c>
      <c r="K101">
        <v>38.372999999999998</v>
      </c>
      <c r="L101">
        <v>48.5</v>
      </c>
      <c r="M101">
        <v>0.91600000000000004</v>
      </c>
      <c r="N101">
        <v>106.018</v>
      </c>
      <c r="O101">
        <v>8.0000000000000002E-3</v>
      </c>
    </row>
    <row r="102" spans="1:15" x14ac:dyDescent="0.25">
      <c r="A102">
        <f t="shared" si="6"/>
        <v>48.5</v>
      </c>
      <c r="B102">
        <f t="shared" si="6"/>
        <v>0.91600000000000004</v>
      </c>
      <c r="C102">
        <f t="shared" si="7"/>
        <v>38.372999999999998</v>
      </c>
      <c r="D102">
        <f t="shared" si="10"/>
        <v>0.97400000000000009</v>
      </c>
      <c r="E102">
        <f t="shared" si="8"/>
        <v>38.372999999999998</v>
      </c>
      <c r="F102">
        <f t="shared" si="11"/>
        <v>105.83331726686882</v>
      </c>
      <c r="G102">
        <f t="shared" si="9"/>
        <v>8.035500000000001E-3</v>
      </c>
      <c r="K102">
        <v>38.826999999999998</v>
      </c>
      <c r="L102">
        <v>49</v>
      </c>
      <c r="M102">
        <v>0.92600000000000005</v>
      </c>
      <c r="N102">
        <v>107.271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0.92600000000000005</v>
      </c>
      <c r="C103">
        <f t="shared" si="7"/>
        <v>38.826999999999998</v>
      </c>
      <c r="D103">
        <f t="shared" si="10"/>
        <v>0.9840000000000001</v>
      </c>
      <c r="E103">
        <f t="shared" si="8"/>
        <v>38.826999999999998</v>
      </c>
      <c r="F103">
        <f t="shared" si="11"/>
        <v>107.08743277400035</v>
      </c>
      <c r="G103">
        <f t="shared" si="9"/>
        <v>8.118000000000002E-3</v>
      </c>
      <c r="K103">
        <v>39.063000000000002</v>
      </c>
      <c r="L103">
        <v>49.5</v>
      </c>
      <c r="M103">
        <v>0.93600000000000005</v>
      </c>
      <c r="N103">
        <v>107.922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0.93600000000000005</v>
      </c>
      <c r="C104">
        <f t="shared" si="7"/>
        <v>39.063000000000002</v>
      </c>
      <c r="D104">
        <f t="shared" si="10"/>
        <v>0.99400000000000011</v>
      </c>
      <c r="E104">
        <f t="shared" si="8"/>
        <v>39.063000000000002</v>
      </c>
      <c r="F104">
        <f t="shared" si="11"/>
        <v>107.74040594406479</v>
      </c>
      <c r="G104">
        <f t="shared" si="9"/>
        <v>8.2005000000000012E-3</v>
      </c>
      <c r="K104">
        <v>39.572000000000003</v>
      </c>
      <c r="L104">
        <v>50</v>
      </c>
      <c r="M104">
        <v>0.94599999999999995</v>
      </c>
      <c r="N104">
        <v>109.33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0.94599999999999995</v>
      </c>
      <c r="C105">
        <f t="shared" si="7"/>
        <v>39.572000000000003</v>
      </c>
      <c r="D105">
        <f t="shared" si="10"/>
        <v>1.004</v>
      </c>
      <c r="E105">
        <f t="shared" si="8"/>
        <v>39.572000000000003</v>
      </c>
      <c r="F105">
        <f t="shared" si="11"/>
        <v>109.14646709822068</v>
      </c>
      <c r="G105">
        <f t="shared" si="9"/>
        <v>8.2830000000000004E-3</v>
      </c>
      <c r="K105">
        <v>39.966000000000001</v>
      </c>
      <c r="L105">
        <v>50.5</v>
      </c>
      <c r="M105">
        <v>0.95699999999999996</v>
      </c>
      <c r="N105">
        <v>110.41800000000001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0.95699999999999996</v>
      </c>
      <c r="C106">
        <f t="shared" si="7"/>
        <v>39.966000000000001</v>
      </c>
      <c r="D106">
        <f t="shared" si="10"/>
        <v>1.0149999999999999</v>
      </c>
      <c r="E106">
        <f t="shared" si="8"/>
        <v>39.966000000000001</v>
      </c>
      <c r="F106">
        <f t="shared" si="11"/>
        <v>110.23570361763196</v>
      </c>
      <c r="G106">
        <f t="shared" si="9"/>
        <v>8.373750000000001E-3</v>
      </c>
      <c r="K106">
        <v>40.476999999999997</v>
      </c>
      <c r="L106">
        <v>51</v>
      </c>
      <c r="M106">
        <v>0.96699999999999997</v>
      </c>
      <c r="N106">
        <v>111.82899999999999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0.96699999999999997</v>
      </c>
      <c r="C107">
        <f t="shared" si="7"/>
        <v>40.476999999999997</v>
      </c>
      <c r="D107">
        <f t="shared" si="10"/>
        <v>1.0249999999999999</v>
      </c>
      <c r="E107">
        <f t="shared" si="8"/>
        <v>40.476999999999997</v>
      </c>
      <c r="F107">
        <f t="shared" si="11"/>
        <v>111.647567276347</v>
      </c>
      <c r="G107">
        <f t="shared" si="9"/>
        <v>8.4562500000000002E-3</v>
      </c>
      <c r="K107">
        <v>40.621000000000002</v>
      </c>
      <c r="L107">
        <v>51.5</v>
      </c>
      <c r="M107">
        <v>0.97699999999999998</v>
      </c>
      <c r="N107">
        <v>112.229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0.97699999999999998</v>
      </c>
      <c r="C108">
        <f t="shared" si="7"/>
        <v>40.621000000000002</v>
      </c>
      <c r="D108">
        <f t="shared" si="10"/>
        <v>1.0349999999999999</v>
      </c>
      <c r="E108">
        <f t="shared" si="8"/>
        <v>40.621000000000002</v>
      </c>
      <c r="F108">
        <f t="shared" si="11"/>
        <v>112.04725920719976</v>
      </c>
      <c r="G108">
        <f t="shared" si="9"/>
        <v>8.5387499999999995E-3</v>
      </c>
      <c r="K108">
        <v>40.843000000000004</v>
      </c>
      <c r="L108">
        <v>52</v>
      </c>
      <c r="M108">
        <v>0.98699999999999999</v>
      </c>
      <c r="N108">
        <v>112.842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0.98699999999999999</v>
      </c>
      <c r="C109">
        <f t="shared" si="7"/>
        <v>40.843000000000004</v>
      </c>
      <c r="D109">
        <f t="shared" si="10"/>
        <v>1.0449999999999999</v>
      </c>
      <c r="E109">
        <f t="shared" si="8"/>
        <v>40.843000000000004</v>
      </c>
      <c r="F109">
        <f t="shared" si="11"/>
        <v>112.66221019681655</v>
      </c>
      <c r="G109">
        <f t="shared" si="9"/>
        <v>8.6212500000000004E-3</v>
      </c>
      <c r="K109">
        <v>41.433</v>
      </c>
      <c r="L109">
        <v>52.5</v>
      </c>
      <c r="M109">
        <v>0.998</v>
      </c>
      <c r="N109">
        <v>114.473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0.998</v>
      </c>
      <c r="C110">
        <f t="shared" si="7"/>
        <v>41.433</v>
      </c>
      <c r="D110">
        <f t="shared" si="10"/>
        <v>1.056</v>
      </c>
      <c r="E110">
        <f t="shared" si="8"/>
        <v>41.433</v>
      </c>
      <c r="F110">
        <f t="shared" si="11"/>
        <v>114.29267437648129</v>
      </c>
      <c r="G110">
        <f t="shared" si="9"/>
        <v>8.712000000000001E-3</v>
      </c>
      <c r="K110">
        <v>41.459000000000003</v>
      </c>
      <c r="L110">
        <v>53</v>
      </c>
      <c r="M110">
        <v>1.008</v>
      </c>
      <c r="N110">
        <v>114.544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1.008</v>
      </c>
      <c r="C111">
        <f t="shared" si="7"/>
        <v>41.459000000000003</v>
      </c>
      <c r="D111">
        <f t="shared" si="10"/>
        <v>1.0660000000000001</v>
      </c>
      <c r="E111">
        <f t="shared" si="8"/>
        <v>41.459000000000003</v>
      </c>
      <c r="F111">
        <f t="shared" si="11"/>
        <v>114.36721029877192</v>
      </c>
      <c r="G111">
        <f t="shared" si="9"/>
        <v>8.794500000000002E-3</v>
      </c>
      <c r="K111">
        <v>41.738</v>
      </c>
      <c r="L111">
        <v>53.5</v>
      </c>
      <c r="M111">
        <v>1.018</v>
      </c>
      <c r="N111">
        <v>115.315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1.018</v>
      </c>
      <c r="C112">
        <f t="shared" si="7"/>
        <v>41.738</v>
      </c>
      <c r="D112">
        <f t="shared" si="10"/>
        <v>1.0760000000000001</v>
      </c>
      <c r="E112">
        <f t="shared" si="8"/>
        <v>41.738</v>
      </c>
      <c r="F112">
        <f t="shared" si="11"/>
        <v>115.13976953670412</v>
      </c>
      <c r="G112">
        <f t="shared" si="9"/>
        <v>8.8770000000000012E-3</v>
      </c>
      <c r="K112">
        <v>42.313000000000002</v>
      </c>
      <c r="L112">
        <v>54</v>
      </c>
      <c r="M112">
        <v>1.028</v>
      </c>
      <c r="N112">
        <v>116.904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1.028</v>
      </c>
      <c r="C113">
        <f t="shared" si="7"/>
        <v>42.313000000000002</v>
      </c>
      <c r="D113">
        <f t="shared" si="10"/>
        <v>1.0860000000000001</v>
      </c>
      <c r="E113">
        <f t="shared" si="8"/>
        <v>42.313000000000002</v>
      </c>
      <c r="F113">
        <f t="shared" si="11"/>
        <v>116.72903119464468</v>
      </c>
      <c r="G113">
        <f t="shared" si="9"/>
        <v>8.9595000000000004E-3</v>
      </c>
      <c r="K113">
        <v>42.633000000000003</v>
      </c>
      <c r="L113">
        <v>54.5</v>
      </c>
      <c r="M113">
        <v>1.0389999999999999</v>
      </c>
      <c r="N113">
        <v>117.78700000000001</v>
      </c>
      <c r="O113">
        <v>8.9999999999999993E-3</v>
      </c>
    </row>
    <row r="114" spans="1:15" x14ac:dyDescent="0.25">
      <c r="A114">
        <f t="shared" si="6"/>
        <v>54.5</v>
      </c>
      <c r="B114">
        <f t="shared" si="6"/>
        <v>1.0389999999999999</v>
      </c>
      <c r="C114">
        <f t="shared" si="7"/>
        <v>42.633000000000003</v>
      </c>
      <c r="D114">
        <f t="shared" si="10"/>
        <v>1.097</v>
      </c>
      <c r="E114">
        <f t="shared" si="8"/>
        <v>42.633000000000003</v>
      </c>
      <c r="F114">
        <f t="shared" si="11"/>
        <v>117.61529706839815</v>
      </c>
      <c r="G114">
        <f t="shared" si="9"/>
        <v>9.050250000000001E-3</v>
      </c>
      <c r="K114">
        <v>42.98</v>
      </c>
      <c r="L114">
        <v>55</v>
      </c>
      <c r="M114">
        <v>1.0489999999999999</v>
      </c>
      <c r="N114">
        <v>118.746</v>
      </c>
      <c r="O114">
        <v>8.9999999999999993E-3</v>
      </c>
    </row>
    <row r="115" spans="1:15" x14ac:dyDescent="0.25">
      <c r="A115">
        <f t="shared" si="6"/>
        <v>55</v>
      </c>
      <c r="B115">
        <f t="shared" si="6"/>
        <v>1.0489999999999999</v>
      </c>
      <c r="C115">
        <f t="shared" si="7"/>
        <v>42.98</v>
      </c>
      <c r="D115">
        <f t="shared" si="10"/>
        <v>1.107</v>
      </c>
      <c r="E115">
        <f t="shared" si="8"/>
        <v>42.98</v>
      </c>
      <c r="F115">
        <f t="shared" si="11"/>
        <v>118.57587912053475</v>
      </c>
      <c r="G115">
        <f t="shared" si="9"/>
        <v>9.1327500000000002E-3</v>
      </c>
      <c r="K115">
        <v>43.347000000000001</v>
      </c>
      <c r="L115">
        <v>55.5</v>
      </c>
      <c r="M115">
        <v>1.0589999999999999</v>
      </c>
      <c r="N115">
        <v>119.759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1.0589999999999999</v>
      </c>
      <c r="C116">
        <f t="shared" si="7"/>
        <v>43.347000000000001</v>
      </c>
      <c r="D116">
        <f t="shared" si="10"/>
        <v>1.117</v>
      </c>
      <c r="E116">
        <f t="shared" si="8"/>
        <v>43.347000000000001</v>
      </c>
      <c r="F116">
        <f t="shared" si="11"/>
        <v>119.59178278075468</v>
      </c>
      <c r="G116">
        <f t="shared" si="9"/>
        <v>9.2152500000000012E-3</v>
      </c>
      <c r="K116">
        <v>43.767000000000003</v>
      </c>
      <c r="L116">
        <v>56</v>
      </c>
      <c r="M116">
        <v>1.069</v>
      </c>
      <c r="N116">
        <v>120.919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1.069</v>
      </c>
      <c r="C117">
        <f t="shared" si="7"/>
        <v>43.767000000000003</v>
      </c>
      <c r="D117">
        <f t="shared" si="10"/>
        <v>1.127</v>
      </c>
      <c r="E117">
        <f t="shared" si="8"/>
        <v>43.767000000000003</v>
      </c>
      <c r="F117">
        <f t="shared" si="11"/>
        <v>120.75406272465044</v>
      </c>
      <c r="G117">
        <f t="shared" si="9"/>
        <v>9.2977500000000005E-3</v>
      </c>
      <c r="K117">
        <v>44.064999999999998</v>
      </c>
      <c r="L117">
        <v>56.5</v>
      </c>
      <c r="M117">
        <v>1.08</v>
      </c>
      <c r="N117">
        <v>121.742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1.08</v>
      </c>
      <c r="C118">
        <f t="shared" si="7"/>
        <v>44.064999999999998</v>
      </c>
      <c r="D118">
        <f t="shared" si="10"/>
        <v>1.1380000000000001</v>
      </c>
      <c r="E118">
        <f t="shared" si="8"/>
        <v>44.064999999999998</v>
      </c>
      <c r="F118">
        <f t="shared" si="11"/>
        <v>121.58026033225929</v>
      </c>
      <c r="G118">
        <f t="shared" si="9"/>
        <v>9.388500000000001E-3</v>
      </c>
      <c r="K118">
        <v>44.515000000000001</v>
      </c>
      <c r="L118">
        <v>57</v>
      </c>
      <c r="M118">
        <v>1.0900000000000001</v>
      </c>
      <c r="N118">
        <v>122.98699999999999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1.0900000000000001</v>
      </c>
      <c r="C119">
        <f t="shared" si="7"/>
        <v>44.515000000000001</v>
      </c>
      <c r="D119">
        <f t="shared" si="10"/>
        <v>1.1480000000000001</v>
      </c>
      <c r="E119">
        <f t="shared" si="8"/>
        <v>44.515000000000001</v>
      </c>
      <c r="F119">
        <f t="shared" si="11"/>
        <v>122.82563963271062</v>
      </c>
      <c r="G119">
        <f t="shared" si="9"/>
        <v>9.471000000000002E-3</v>
      </c>
      <c r="K119">
        <v>44.627000000000002</v>
      </c>
      <c r="L119">
        <v>57.5</v>
      </c>
      <c r="M119">
        <v>1.1000000000000001</v>
      </c>
      <c r="N119">
        <v>123.29600000000001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1.1000000000000001</v>
      </c>
      <c r="C120">
        <f t="shared" si="7"/>
        <v>44.627000000000002</v>
      </c>
      <c r="D120">
        <f t="shared" si="10"/>
        <v>1.1580000000000001</v>
      </c>
      <c r="E120">
        <f t="shared" si="8"/>
        <v>44.627000000000002</v>
      </c>
      <c r="F120">
        <f t="shared" si="11"/>
        <v>123.13855064731722</v>
      </c>
      <c r="G120">
        <f t="shared" si="9"/>
        <v>9.5535000000000012E-3</v>
      </c>
      <c r="K120">
        <v>45.256</v>
      </c>
      <c r="L120">
        <v>58</v>
      </c>
      <c r="M120">
        <v>1.1100000000000001</v>
      </c>
      <c r="N120">
        <v>125.03400000000001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1.1100000000000001</v>
      </c>
      <c r="C121">
        <f t="shared" si="7"/>
        <v>45.256</v>
      </c>
      <c r="D121">
        <f t="shared" si="10"/>
        <v>1.1680000000000001</v>
      </c>
      <c r="E121">
        <f t="shared" si="8"/>
        <v>45.256</v>
      </c>
      <c r="F121">
        <f t="shared" si="11"/>
        <v>124.87816952207874</v>
      </c>
      <c r="G121">
        <f t="shared" si="9"/>
        <v>9.6360000000000022E-3</v>
      </c>
      <c r="K121">
        <v>45.692</v>
      </c>
      <c r="L121">
        <v>58.5</v>
      </c>
      <c r="M121">
        <v>1.121</v>
      </c>
      <c r="N121">
        <v>126.238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1.121</v>
      </c>
      <c r="C122">
        <f t="shared" si="7"/>
        <v>45.692</v>
      </c>
      <c r="D122">
        <f t="shared" si="10"/>
        <v>1.179</v>
      </c>
      <c r="E122">
        <f t="shared" si="8"/>
        <v>45.692</v>
      </c>
      <c r="F122">
        <f t="shared" si="11"/>
        <v>126.08584048634005</v>
      </c>
      <c r="G122">
        <f t="shared" si="9"/>
        <v>9.726750000000001E-3</v>
      </c>
      <c r="K122">
        <v>46.045999999999999</v>
      </c>
      <c r="L122">
        <v>59</v>
      </c>
      <c r="M122">
        <v>1.131</v>
      </c>
      <c r="N122">
        <v>127.215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1.131</v>
      </c>
      <c r="C123">
        <f t="shared" si="7"/>
        <v>46.045999999999999</v>
      </c>
      <c r="D123">
        <f t="shared" si="10"/>
        <v>1.1890000000000001</v>
      </c>
      <c r="E123">
        <f t="shared" si="8"/>
        <v>46.045999999999999</v>
      </c>
      <c r="F123">
        <f t="shared" si="11"/>
        <v>127.06699411789288</v>
      </c>
      <c r="G123">
        <f t="shared" si="9"/>
        <v>9.809250000000002E-3</v>
      </c>
      <c r="K123">
        <v>46.276000000000003</v>
      </c>
      <c r="L123">
        <v>59.5</v>
      </c>
      <c r="M123">
        <v>1.141</v>
      </c>
      <c r="N123">
        <v>127.85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1.141</v>
      </c>
      <c r="C124">
        <f t="shared" si="7"/>
        <v>46.276000000000003</v>
      </c>
      <c r="D124">
        <f t="shared" si="10"/>
        <v>1.1990000000000001</v>
      </c>
      <c r="E124">
        <f t="shared" si="8"/>
        <v>46.276000000000003</v>
      </c>
      <c r="F124">
        <f t="shared" si="11"/>
        <v>127.70611195090005</v>
      </c>
      <c r="G124">
        <f t="shared" si="9"/>
        <v>9.891750000000003E-3</v>
      </c>
      <c r="K124">
        <v>46.814999999999998</v>
      </c>
      <c r="L124">
        <v>60</v>
      </c>
      <c r="M124">
        <v>1.1519999999999999</v>
      </c>
      <c r="N124">
        <v>129.34100000000001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1.1519999999999999</v>
      </c>
      <c r="C125">
        <f t="shared" si="7"/>
        <v>46.814999999999998</v>
      </c>
      <c r="D125">
        <f t="shared" si="10"/>
        <v>1.21</v>
      </c>
      <c r="E125">
        <f t="shared" si="8"/>
        <v>46.814999999999998</v>
      </c>
      <c r="F125">
        <f t="shared" si="11"/>
        <v>129.19859765683495</v>
      </c>
      <c r="G125">
        <f t="shared" si="9"/>
        <v>9.9825000000000001E-3</v>
      </c>
      <c r="K125">
        <v>47.152000000000001</v>
      </c>
      <c r="L125">
        <v>60.5</v>
      </c>
      <c r="M125">
        <v>1.1619999999999999</v>
      </c>
      <c r="N125">
        <v>130.27099999999999</v>
      </c>
      <c r="O125">
        <v>0.01</v>
      </c>
    </row>
    <row r="126" spans="1:15" x14ac:dyDescent="0.25">
      <c r="A126">
        <f t="shared" si="6"/>
        <v>60.5</v>
      </c>
      <c r="B126">
        <f t="shared" si="6"/>
        <v>1.1619999999999999</v>
      </c>
      <c r="C126">
        <f t="shared" si="7"/>
        <v>47.152000000000001</v>
      </c>
      <c r="D126">
        <f t="shared" si="10"/>
        <v>1.22</v>
      </c>
      <c r="E126">
        <f t="shared" si="8"/>
        <v>47.152000000000001</v>
      </c>
      <c r="F126">
        <f t="shared" si="11"/>
        <v>130.13334627393689</v>
      </c>
      <c r="G126">
        <f t="shared" si="9"/>
        <v>1.0065000000000001E-2</v>
      </c>
      <c r="K126">
        <v>47.518000000000001</v>
      </c>
      <c r="L126">
        <v>61</v>
      </c>
      <c r="M126">
        <v>1.1719999999999999</v>
      </c>
      <c r="N126">
        <v>131.28399999999999</v>
      </c>
      <c r="O126">
        <v>0.01</v>
      </c>
    </row>
    <row r="127" spans="1:15" x14ac:dyDescent="0.25">
      <c r="A127">
        <f t="shared" si="6"/>
        <v>61</v>
      </c>
      <c r="B127">
        <f t="shared" si="6"/>
        <v>1.1719999999999999</v>
      </c>
      <c r="C127">
        <f t="shared" si="7"/>
        <v>47.518000000000001</v>
      </c>
      <c r="D127">
        <f t="shared" si="10"/>
        <v>1.23</v>
      </c>
      <c r="E127">
        <f t="shared" si="8"/>
        <v>47.518000000000001</v>
      </c>
      <c r="F127">
        <f t="shared" si="11"/>
        <v>131.14829973118896</v>
      </c>
      <c r="G127">
        <f t="shared" si="9"/>
        <v>1.01475E-2</v>
      </c>
      <c r="K127">
        <v>47.844000000000001</v>
      </c>
      <c r="L127">
        <v>61.5</v>
      </c>
      <c r="M127">
        <v>1.1819999999999999</v>
      </c>
      <c r="N127">
        <v>132.18299999999999</v>
      </c>
      <c r="O127">
        <v>0.01</v>
      </c>
    </row>
    <row r="128" spans="1:15" x14ac:dyDescent="0.25">
      <c r="A128">
        <f t="shared" si="6"/>
        <v>61.5</v>
      </c>
      <c r="B128">
        <f t="shared" si="6"/>
        <v>1.1819999999999999</v>
      </c>
      <c r="C128">
        <f t="shared" si="7"/>
        <v>47.844000000000001</v>
      </c>
      <c r="D128">
        <f t="shared" si="10"/>
        <v>1.24</v>
      </c>
      <c r="E128">
        <f t="shared" si="8"/>
        <v>47.844000000000001</v>
      </c>
      <c r="F128">
        <f t="shared" si="11"/>
        <v>132.05302399912171</v>
      </c>
      <c r="G128">
        <f t="shared" si="9"/>
        <v>1.023E-2</v>
      </c>
      <c r="K128">
        <v>48.255000000000003</v>
      </c>
      <c r="L128">
        <v>62</v>
      </c>
      <c r="M128">
        <v>1.1919999999999999</v>
      </c>
      <c r="N128">
        <v>133.32</v>
      </c>
      <c r="O128">
        <v>0.01</v>
      </c>
    </row>
    <row r="129" spans="1:15" x14ac:dyDescent="0.25">
      <c r="A129">
        <f t="shared" si="6"/>
        <v>62</v>
      </c>
      <c r="B129">
        <f t="shared" si="6"/>
        <v>1.1919999999999999</v>
      </c>
      <c r="C129">
        <f t="shared" si="7"/>
        <v>48.255000000000003</v>
      </c>
      <c r="D129">
        <f t="shared" si="10"/>
        <v>1.25</v>
      </c>
      <c r="E129">
        <f t="shared" si="8"/>
        <v>48.255000000000003</v>
      </c>
      <c r="F129">
        <f t="shared" si="11"/>
        <v>133.19253124696647</v>
      </c>
      <c r="G129">
        <f t="shared" si="9"/>
        <v>1.03125E-2</v>
      </c>
      <c r="K129">
        <v>48.597999999999999</v>
      </c>
      <c r="L129">
        <v>62.5</v>
      </c>
      <c r="M129">
        <v>1.2030000000000001</v>
      </c>
      <c r="N129">
        <v>134.267</v>
      </c>
      <c r="O129">
        <v>0.01</v>
      </c>
    </row>
    <row r="130" spans="1:15" x14ac:dyDescent="0.25">
      <c r="A130">
        <f t="shared" si="6"/>
        <v>62.5</v>
      </c>
      <c r="B130">
        <f t="shared" si="6"/>
        <v>1.2030000000000001</v>
      </c>
      <c r="C130">
        <f t="shared" si="7"/>
        <v>48.597999999999999</v>
      </c>
      <c r="D130">
        <f t="shared" si="10"/>
        <v>1.2610000000000001</v>
      </c>
      <c r="E130">
        <f t="shared" si="8"/>
        <v>48.597999999999999</v>
      </c>
      <c r="F130">
        <f t="shared" si="11"/>
        <v>134.1450577363247</v>
      </c>
      <c r="G130">
        <f t="shared" si="9"/>
        <v>1.0403250000000001E-2</v>
      </c>
      <c r="K130">
        <v>48.945</v>
      </c>
      <c r="L130">
        <v>63</v>
      </c>
      <c r="M130">
        <v>1.2130000000000001</v>
      </c>
      <c r="N130">
        <v>135.226</v>
      </c>
      <c r="O130">
        <v>0.01</v>
      </c>
    </row>
    <row r="131" spans="1:15" x14ac:dyDescent="0.25">
      <c r="A131">
        <f t="shared" si="6"/>
        <v>63</v>
      </c>
      <c r="B131">
        <f t="shared" si="6"/>
        <v>1.2130000000000001</v>
      </c>
      <c r="C131">
        <f t="shared" si="7"/>
        <v>48.945</v>
      </c>
      <c r="D131">
        <f t="shared" si="10"/>
        <v>1.2710000000000001</v>
      </c>
      <c r="E131">
        <f t="shared" si="8"/>
        <v>48.945</v>
      </c>
      <c r="F131">
        <f t="shared" si="11"/>
        <v>135.108284438867</v>
      </c>
      <c r="G131">
        <f t="shared" si="9"/>
        <v>1.0485750000000002E-2</v>
      </c>
      <c r="K131">
        <v>49.316000000000003</v>
      </c>
      <c r="L131">
        <v>63.5</v>
      </c>
      <c r="M131">
        <v>1.2230000000000001</v>
      </c>
      <c r="N131">
        <v>136.25200000000001</v>
      </c>
      <c r="O131">
        <v>0.01</v>
      </c>
    </row>
    <row r="132" spans="1:15" x14ac:dyDescent="0.25">
      <c r="A132">
        <f t="shared" si="6"/>
        <v>63.5</v>
      </c>
      <c r="B132">
        <f t="shared" si="6"/>
        <v>1.2230000000000001</v>
      </c>
      <c r="C132">
        <f t="shared" si="7"/>
        <v>49.316000000000003</v>
      </c>
      <c r="D132">
        <f t="shared" si="10"/>
        <v>1.2810000000000001</v>
      </c>
      <c r="E132">
        <f t="shared" si="8"/>
        <v>49.316000000000003</v>
      </c>
      <c r="F132">
        <f t="shared" si="11"/>
        <v>136.13794243814175</v>
      </c>
      <c r="G132">
        <f t="shared" si="9"/>
        <v>1.0568250000000001E-2</v>
      </c>
      <c r="K132">
        <v>49.5</v>
      </c>
      <c r="L132">
        <v>64</v>
      </c>
      <c r="M132">
        <v>1.2330000000000001</v>
      </c>
      <c r="N132">
        <v>136.75700000000001</v>
      </c>
      <c r="O132">
        <v>0.01</v>
      </c>
    </row>
    <row r="133" spans="1:15" x14ac:dyDescent="0.25">
      <c r="A133">
        <f t="shared" si="6"/>
        <v>64</v>
      </c>
      <c r="B133">
        <f t="shared" si="6"/>
        <v>1.2330000000000001</v>
      </c>
      <c r="C133">
        <f t="shared" si="7"/>
        <v>49.5</v>
      </c>
      <c r="D133">
        <f t="shared" si="10"/>
        <v>1.2910000000000001</v>
      </c>
      <c r="E133">
        <f t="shared" si="8"/>
        <v>49.5</v>
      </c>
      <c r="F133">
        <f t="shared" si="11"/>
        <v>136.65154766132022</v>
      </c>
      <c r="G133">
        <f t="shared" si="9"/>
        <v>1.0650750000000002E-2</v>
      </c>
      <c r="K133">
        <v>50.043999999999997</v>
      </c>
      <c r="L133">
        <v>64.5</v>
      </c>
      <c r="M133">
        <v>1.244</v>
      </c>
      <c r="N133">
        <v>138.262</v>
      </c>
      <c r="O133">
        <v>0.01</v>
      </c>
    </row>
    <row r="134" spans="1:15" x14ac:dyDescent="0.25">
      <c r="A134">
        <f t="shared" si="6"/>
        <v>64.5</v>
      </c>
      <c r="B134">
        <f t="shared" si="6"/>
        <v>1.244</v>
      </c>
      <c r="C134">
        <f t="shared" si="7"/>
        <v>50.043999999999997</v>
      </c>
      <c r="D134">
        <f t="shared" si="10"/>
        <v>1.302</v>
      </c>
      <c r="E134">
        <f t="shared" si="8"/>
        <v>50.043999999999997</v>
      </c>
      <c r="F134">
        <f t="shared" si="11"/>
        <v>138.15975860700877</v>
      </c>
      <c r="G134">
        <f t="shared" si="9"/>
        <v>1.0741500000000001E-2</v>
      </c>
      <c r="K134">
        <v>50.31</v>
      </c>
      <c r="L134">
        <v>65</v>
      </c>
      <c r="M134">
        <v>1.254</v>
      </c>
      <c r="N134">
        <v>138.99600000000001</v>
      </c>
      <c r="O134">
        <v>0.01</v>
      </c>
    </row>
    <row r="135" spans="1:15" x14ac:dyDescent="0.25">
      <c r="A135">
        <f t="shared" si="6"/>
        <v>65</v>
      </c>
      <c r="B135">
        <f t="shared" si="6"/>
        <v>1.254</v>
      </c>
      <c r="C135">
        <f t="shared" si="7"/>
        <v>50.31</v>
      </c>
      <c r="D135">
        <f t="shared" si="10"/>
        <v>1.3120000000000001</v>
      </c>
      <c r="E135">
        <f t="shared" si="8"/>
        <v>50.31</v>
      </c>
      <c r="F135">
        <f t="shared" si="11"/>
        <v>138.90010301079022</v>
      </c>
      <c r="G135">
        <f t="shared" si="9"/>
        <v>1.0824E-2</v>
      </c>
      <c r="K135">
        <v>50.667999999999999</v>
      </c>
      <c r="L135">
        <v>65.5</v>
      </c>
      <c r="M135">
        <v>1.264</v>
      </c>
      <c r="N135">
        <v>139.98599999999999</v>
      </c>
      <c r="O135">
        <v>0.01</v>
      </c>
    </row>
    <row r="136" spans="1:15" x14ac:dyDescent="0.25">
      <c r="A136">
        <f t="shared" ref="A136:B151" si="12">L135</f>
        <v>65.5</v>
      </c>
      <c r="B136">
        <f t="shared" si="12"/>
        <v>1.264</v>
      </c>
      <c r="C136">
        <f t="shared" ref="C136:C194" si="13">K135</f>
        <v>50.667999999999999</v>
      </c>
      <c r="D136">
        <f t="shared" si="10"/>
        <v>1.3220000000000001</v>
      </c>
      <c r="E136">
        <f t="shared" ref="E136:E194" si="14">ABS(C136)</f>
        <v>50.667999999999999</v>
      </c>
      <c r="F136">
        <f t="shared" si="11"/>
        <v>139.89462797139458</v>
      </c>
      <c r="G136">
        <f t="shared" ref="G136:G194" si="15">6*D136*$C$3/$E$3^2</f>
        <v>1.0906500000000001E-2</v>
      </c>
      <c r="K136">
        <v>51.085999999999999</v>
      </c>
      <c r="L136">
        <v>66</v>
      </c>
      <c r="M136">
        <v>1.274</v>
      </c>
      <c r="N136">
        <v>141.14099999999999</v>
      </c>
      <c r="O136">
        <v>1.0999999999999999E-2</v>
      </c>
    </row>
    <row r="137" spans="1:15" x14ac:dyDescent="0.25">
      <c r="A137">
        <f t="shared" si="12"/>
        <v>66</v>
      </c>
      <c r="B137">
        <f t="shared" si="12"/>
        <v>1.274</v>
      </c>
      <c r="C137">
        <f t="shared" si="13"/>
        <v>51.085999999999999</v>
      </c>
      <c r="D137">
        <f t="shared" ref="D137:D194" si="16">B137-$B$7</f>
        <v>1.3320000000000001</v>
      </c>
      <c r="E137">
        <f t="shared" si="14"/>
        <v>51.085999999999999</v>
      </c>
      <c r="F137">
        <f t="shared" ref="F137:F194" si="17">(3*E137*$E$3/(2*$B$3*$C$3^2))*(1+6*(D137/$E$3)^2-4*($C$3/$E$3)*(D137/$E$3))</f>
        <v>141.05501298301846</v>
      </c>
      <c r="G137">
        <f t="shared" si="15"/>
        <v>1.0989000000000002E-2</v>
      </c>
      <c r="K137">
        <v>51.451999999999998</v>
      </c>
      <c r="L137">
        <v>66.5</v>
      </c>
      <c r="M137">
        <v>1.2849999999999999</v>
      </c>
      <c r="N137">
        <v>142.15199999999999</v>
      </c>
      <c r="O137">
        <v>1.0999999999999999E-2</v>
      </c>
    </row>
    <row r="138" spans="1:15" x14ac:dyDescent="0.25">
      <c r="A138">
        <f t="shared" si="12"/>
        <v>66.5</v>
      </c>
      <c r="B138">
        <f t="shared" si="12"/>
        <v>1.2849999999999999</v>
      </c>
      <c r="C138">
        <f t="shared" si="13"/>
        <v>51.451999999999998</v>
      </c>
      <c r="D138">
        <f t="shared" si="16"/>
        <v>1.343</v>
      </c>
      <c r="E138">
        <f t="shared" si="14"/>
        <v>51.451999999999998</v>
      </c>
      <c r="F138">
        <f t="shared" si="17"/>
        <v>142.07267187936262</v>
      </c>
      <c r="G138">
        <f t="shared" si="15"/>
        <v>1.1079750000000001E-2</v>
      </c>
      <c r="K138">
        <v>51.765000000000001</v>
      </c>
      <c r="L138">
        <v>67</v>
      </c>
      <c r="M138">
        <v>1.2949999999999999</v>
      </c>
      <c r="N138">
        <v>143.017</v>
      </c>
      <c r="O138">
        <v>1.0999999999999999E-2</v>
      </c>
    </row>
    <row r="139" spans="1:15" x14ac:dyDescent="0.25">
      <c r="A139">
        <f t="shared" si="12"/>
        <v>67</v>
      </c>
      <c r="B139">
        <f t="shared" si="12"/>
        <v>1.2949999999999999</v>
      </c>
      <c r="C139">
        <f t="shared" si="13"/>
        <v>51.765000000000001</v>
      </c>
      <c r="D139">
        <f t="shared" si="16"/>
        <v>1.353</v>
      </c>
      <c r="E139">
        <f t="shared" si="14"/>
        <v>51.765000000000001</v>
      </c>
      <c r="F139">
        <f t="shared" si="17"/>
        <v>142.943541720236</v>
      </c>
      <c r="G139">
        <f t="shared" si="15"/>
        <v>1.1162250000000002E-2</v>
      </c>
      <c r="K139">
        <v>52.07</v>
      </c>
      <c r="L139">
        <v>67.5</v>
      </c>
      <c r="M139">
        <v>1.3049999999999999</v>
      </c>
      <c r="N139">
        <v>143.85900000000001</v>
      </c>
      <c r="O139">
        <v>1.0999999999999999E-2</v>
      </c>
    </row>
    <row r="140" spans="1:15" x14ac:dyDescent="0.25">
      <c r="A140">
        <f t="shared" si="12"/>
        <v>67.5</v>
      </c>
      <c r="B140">
        <f t="shared" si="12"/>
        <v>1.3049999999999999</v>
      </c>
      <c r="C140">
        <f t="shared" si="13"/>
        <v>52.07</v>
      </c>
      <c r="D140">
        <f t="shared" si="16"/>
        <v>1.363</v>
      </c>
      <c r="E140">
        <f t="shared" si="14"/>
        <v>52.07</v>
      </c>
      <c r="F140">
        <f t="shared" si="17"/>
        <v>143.79250703050127</v>
      </c>
      <c r="G140">
        <f t="shared" si="15"/>
        <v>1.1244750000000001E-2</v>
      </c>
      <c r="K140">
        <v>52.624000000000002</v>
      </c>
      <c r="L140">
        <v>68</v>
      </c>
      <c r="M140">
        <v>1.3149999999999999</v>
      </c>
      <c r="N140">
        <v>145.38900000000001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1.3149999999999999</v>
      </c>
      <c r="C141">
        <f t="shared" si="13"/>
        <v>52.624000000000002</v>
      </c>
      <c r="D141">
        <f t="shared" si="16"/>
        <v>1.373</v>
      </c>
      <c r="E141">
        <f t="shared" si="14"/>
        <v>52.624000000000002</v>
      </c>
      <c r="F141">
        <f t="shared" si="17"/>
        <v>145.32931183254752</v>
      </c>
      <c r="G141">
        <f t="shared" si="15"/>
        <v>1.1327250000000001E-2</v>
      </c>
      <c r="K141">
        <v>52.603999999999999</v>
      </c>
      <c r="L141">
        <v>68.5</v>
      </c>
      <c r="M141">
        <v>1.3260000000000001</v>
      </c>
      <c r="N141">
        <v>145.33500000000001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1.3260000000000001</v>
      </c>
      <c r="C142">
        <f t="shared" si="13"/>
        <v>52.603999999999999</v>
      </c>
      <c r="D142">
        <f t="shared" si="16"/>
        <v>1.3840000000000001</v>
      </c>
      <c r="E142">
        <f t="shared" si="14"/>
        <v>52.603999999999999</v>
      </c>
      <c r="F142">
        <f t="shared" si="17"/>
        <v>145.2818148657916</v>
      </c>
      <c r="G142">
        <f t="shared" si="15"/>
        <v>1.1418000000000001E-2</v>
      </c>
      <c r="K142">
        <v>53.048999999999999</v>
      </c>
      <c r="L142">
        <v>69</v>
      </c>
      <c r="M142">
        <v>1.3360000000000001</v>
      </c>
      <c r="N142">
        <v>146.565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1.3360000000000001</v>
      </c>
      <c r="C143">
        <f t="shared" si="13"/>
        <v>53.048999999999999</v>
      </c>
      <c r="D143">
        <f t="shared" si="16"/>
        <v>1.3940000000000001</v>
      </c>
      <c r="E143">
        <f t="shared" si="14"/>
        <v>53.048999999999999</v>
      </c>
      <c r="F143">
        <f t="shared" si="17"/>
        <v>146.51802436921923</v>
      </c>
      <c r="G143">
        <f t="shared" si="15"/>
        <v>1.1500500000000002E-2</v>
      </c>
      <c r="K143">
        <v>53.524999999999999</v>
      </c>
      <c r="L143">
        <v>69.5</v>
      </c>
      <c r="M143">
        <v>1.3460000000000001</v>
      </c>
      <c r="N143">
        <v>147.87899999999999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1.3460000000000001</v>
      </c>
      <c r="C144">
        <f t="shared" si="13"/>
        <v>53.524999999999999</v>
      </c>
      <c r="D144">
        <f t="shared" si="16"/>
        <v>1.4040000000000001</v>
      </c>
      <c r="E144">
        <f t="shared" si="14"/>
        <v>53.524999999999999</v>
      </c>
      <c r="F144">
        <f t="shared" si="17"/>
        <v>147.84008998910826</v>
      </c>
      <c r="G144">
        <f t="shared" si="15"/>
        <v>1.1583000000000003E-2</v>
      </c>
      <c r="K144">
        <v>53.795000000000002</v>
      </c>
      <c r="L144">
        <v>70</v>
      </c>
      <c r="M144">
        <v>1.3560000000000001</v>
      </c>
      <c r="N144">
        <v>148.625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1.3560000000000001</v>
      </c>
      <c r="C145">
        <f t="shared" si="13"/>
        <v>53.795000000000002</v>
      </c>
      <c r="D145">
        <f t="shared" si="16"/>
        <v>1.4140000000000001</v>
      </c>
      <c r="E145">
        <f t="shared" si="14"/>
        <v>53.795000000000002</v>
      </c>
      <c r="F145">
        <f t="shared" si="17"/>
        <v>148.59338244141497</v>
      </c>
      <c r="G145">
        <f t="shared" si="15"/>
        <v>1.1665500000000004E-2</v>
      </c>
      <c r="K145">
        <v>54.107999999999997</v>
      </c>
      <c r="L145">
        <v>70.5</v>
      </c>
      <c r="M145">
        <v>1.367</v>
      </c>
      <c r="N145">
        <v>149.49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1.367</v>
      </c>
      <c r="C146">
        <f t="shared" si="13"/>
        <v>54.107999999999997</v>
      </c>
      <c r="D146">
        <f t="shared" si="16"/>
        <v>1.425</v>
      </c>
      <c r="E146">
        <f t="shared" si="14"/>
        <v>54.107999999999997</v>
      </c>
      <c r="F146">
        <f t="shared" si="17"/>
        <v>149.46641888217553</v>
      </c>
      <c r="G146">
        <f t="shared" si="15"/>
        <v>1.1756250000000001E-2</v>
      </c>
      <c r="K146">
        <v>54.59</v>
      </c>
      <c r="L146">
        <v>71</v>
      </c>
      <c r="M146">
        <v>1.377</v>
      </c>
      <c r="N146">
        <v>150.821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1.377</v>
      </c>
      <c r="C147">
        <f t="shared" si="13"/>
        <v>54.59</v>
      </c>
      <c r="D147">
        <f t="shared" si="16"/>
        <v>1.4350000000000001</v>
      </c>
      <c r="E147">
        <f t="shared" si="14"/>
        <v>54.59</v>
      </c>
      <c r="F147">
        <f t="shared" si="17"/>
        <v>150.80576308310077</v>
      </c>
      <c r="G147">
        <f t="shared" si="15"/>
        <v>1.183875E-2</v>
      </c>
      <c r="K147">
        <v>54.927999999999997</v>
      </c>
      <c r="L147">
        <v>71.5</v>
      </c>
      <c r="M147">
        <v>1.387</v>
      </c>
      <c r="N147">
        <v>151.75399999999999</v>
      </c>
      <c r="O147">
        <v>1.0999999999999999E-2</v>
      </c>
    </row>
    <row r="148" spans="1:15" x14ac:dyDescent="0.25">
      <c r="A148">
        <f t="shared" si="12"/>
        <v>71.5</v>
      </c>
      <c r="B148">
        <f t="shared" si="12"/>
        <v>1.387</v>
      </c>
      <c r="C148">
        <f t="shared" si="13"/>
        <v>54.927999999999997</v>
      </c>
      <c r="D148">
        <f t="shared" si="16"/>
        <v>1.4450000000000001</v>
      </c>
      <c r="E148">
        <f t="shared" si="14"/>
        <v>54.927999999999997</v>
      </c>
      <c r="F148">
        <f t="shared" si="17"/>
        <v>151.74753714559853</v>
      </c>
      <c r="G148">
        <f t="shared" si="15"/>
        <v>1.1921250000000001E-2</v>
      </c>
      <c r="K148">
        <v>55.356000000000002</v>
      </c>
      <c r="L148">
        <v>72</v>
      </c>
      <c r="M148">
        <v>1.397</v>
      </c>
      <c r="N148">
        <v>152.93700000000001</v>
      </c>
      <c r="O148">
        <v>1.2E-2</v>
      </c>
    </row>
    <row r="149" spans="1:15" x14ac:dyDescent="0.25">
      <c r="A149">
        <f t="shared" si="12"/>
        <v>72</v>
      </c>
      <c r="B149">
        <f t="shared" si="12"/>
        <v>1.397</v>
      </c>
      <c r="C149">
        <f t="shared" si="13"/>
        <v>55.356000000000002</v>
      </c>
      <c r="D149">
        <f t="shared" si="16"/>
        <v>1.4550000000000001</v>
      </c>
      <c r="E149">
        <f t="shared" si="14"/>
        <v>55.356000000000002</v>
      </c>
      <c r="F149">
        <f t="shared" si="17"/>
        <v>152.93817773437175</v>
      </c>
      <c r="G149">
        <f t="shared" si="15"/>
        <v>1.2003750000000002E-2</v>
      </c>
      <c r="K149">
        <v>55.606999999999999</v>
      </c>
      <c r="L149">
        <v>72.5</v>
      </c>
      <c r="M149">
        <v>1.4079999999999999</v>
      </c>
      <c r="N149">
        <v>153.63</v>
      </c>
      <c r="O149">
        <v>1.2E-2</v>
      </c>
    </row>
    <row r="150" spans="1:15" x14ac:dyDescent="0.25">
      <c r="A150">
        <f t="shared" si="12"/>
        <v>72.5</v>
      </c>
      <c r="B150">
        <f t="shared" si="12"/>
        <v>1.4079999999999999</v>
      </c>
      <c r="C150">
        <f t="shared" si="13"/>
        <v>55.606999999999999</v>
      </c>
      <c r="D150">
        <f t="shared" si="16"/>
        <v>1.466</v>
      </c>
      <c r="E150">
        <f t="shared" si="14"/>
        <v>55.606999999999999</v>
      </c>
      <c r="F150">
        <f t="shared" si="17"/>
        <v>153.64086049091924</v>
      </c>
      <c r="G150">
        <f t="shared" si="15"/>
        <v>1.2094499999999999E-2</v>
      </c>
      <c r="K150">
        <v>56.012999999999998</v>
      </c>
      <c r="L150">
        <v>73</v>
      </c>
      <c r="M150">
        <v>1.4179999999999999</v>
      </c>
      <c r="N150">
        <v>154.75399999999999</v>
      </c>
      <c r="O150">
        <v>1.2E-2</v>
      </c>
    </row>
    <row r="151" spans="1:15" x14ac:dyDescent="0.25">
      <c r="A151">
        <f t="shared" si="12"/>
        <v>73</v>
      </c>
      <c r="B151">
        <f t="shared" si="12"/>
        <v>1.4179999999999999</v>
      </c>
      <c r="C151">
        <f t="shared" si="13"/>
        <v>56.012999999999998</v>
      </c>
      <c r="D151">
        <f t="shared" si="16"/>
        <v>1.476</v>
      </c>
      <c r="E151">
        <f t="shared" si="14"/>
        <v>56.012999999999998</v>
      </c>
      <c r="F151">
        <f t="shared" si="17"/>
        <v>154.7711914154543</v>
      </c>
      <c r="G151">
        <f t="shared" si="15"/>
        <v>1.2177E-2</v>
      </c>
      <c r="K151">
        <v>56.281999999999996</v>
      </c>
      <c r="L151">
        <v>73.5</v>
      </c>
      <c r="M151">
        <v>1.4279999999999999</v>
      </c>
      <c r="N151">
        <v>155.49700000000001</v>
      </c>
      <c r="O151">
        <v>1.2E-2</v>
      </c>
    </row>
    <row r="152" spans="1:15" x14ac:dyDescent="0.25">
      <c r="A152">
        <f t="shared" ref="A152:B194" si="18">L151</f>
        <v>73.5</v>
      </c>
      <c r="B152">
        <f t="shared" si="18"/>
        <v>1.4279999999999999</v>
      </c>
      <c r="C152">
        <f t="shared" si="13"/>
        <v>56.281999999999996</v>
      </c>
      <c r="D152">
        <f t="shared" si="16"/>
        <v>1.486</v>
      </c>
      <c r="E152">
        <f t="shared" si="14"/>
        <v>56.281999999999996</v>
      </c>
      <c r="F152">
        <f t="shared" si="17"/>
        <v>155.52319336452993</v>
      </c>
      <c r="G152">
        <f t="shared" si="15"/>
        <v>1.2259500000000001E-2</v>
      </c>
      <c r="K152">
        <v>56.68</v>
      </c>
      <c r="L152">
        <v>74</v>
      </c>
      <c r="M152">
        <v>1.4379999999999999</v>
      </c>
      <c r="N152">
        <v>156.59700000000001</v>
      </c>
      <c r="O152">
        <v>1.2E-2</v>
      </c>
    </row>
    <row r="153" spans="1:15" x14ac:dyDescent="0.25">
      <c r="A153">
        <f t="shared" si="18"/>
        <v>74</v>
      </c>
      <c r="B153">
        <f t="shared" si="18"/>
        <v>1.4379999999999999</v>
      </c>
      <c r="C153">
        <f t="shared" si="13"/>
        <v>56.68</v>
      </c>
      <c r="D153">
        <f t="shared" si="16"/>
        <v>1.496</v>
      </c>
      <c r="E153">
        <f t="shared" si="14"/>
        <v>56.68</v>
      </c>
      <c r="F153">
        <f t="shared" si="17"/>
        <v>156.63187984469067</v>
      </c>
      <c r="G153">
        <f t="shared" si="15"/>
        <v>1.2341999999999999E-2</v>
      </c>
      <c r="K153">
        <v>56.841000000000001</v>
      </c>
      <c r="L153">
        <v>74.5</v>
      </c>
      <c r="M153">
        <v>1.4490000000000001</v>
      </c>
      <c r="N153">
        <v>157.041</v>
      </c>
      <c r="O153">
        <v>1.2E-2</v>
      </c>
    </row>
    <row r="154" spans="1:15" x14ac:dyDescent="0.25">
      <c r="A154">
        <f t="shared" si="18"/>
        <v>74.5</v>
      </c>
      <c r="B154">
        <f t="shared" si="18"/>
        <v>1.4490000000000001</v>
      </c>
      <c r="C154">
        <f t="shared" si="13"/>
        <v>56.841000000000001</v>
      </c>
      <c r="D154">
        <f t="shared" si="16"/>
        <v>1.5070000000000001</v>
      </c>
      <c r="E154">
        <f t="shared" si="14"/>
        <v>56.841000000000001</v>
      </c>
      <c r="F154">
        <f t="shared" si="17"/>
        <v>157.08674687819416</v>
      </c>
      <c r="G154">
        <f t="shared" si="15"/>
        <v>1.2432750000000003E-2</v>
      </c>
      <c r="K154">
        <v>57.222999999999999</v>
      </c>
      <c r="L154">
        <v>75</v>
      </c>
      <c r="M154">
        <v>1.4590000000000001</v>
      </c>
      <c r="N154">
        <v>158.096</v>
      </c>
      <c r="O154">
        <v>1.2E-2</v>
      </c>
    </row>
    <row r="155" spans="1:15" x14ac:dyDescent="0.25">
      <c r="A155">
        <f t="shared" si="18"/>
        <v>75</v>
      </c>
      <c r="B155">
        <f t="shared" si="18"/>
        <v>1.4590000000000001</v>
      </c>
      <c r="C155">
        <f t="shared" si="13"/>
        <v>57.222999999999999</v>
      </c>
      <c r="D155">
        <f t="shared" si="16"/>
        <v>1.5170000000000001</v>
      </c>
      <c r="E155">
        <f t="shared" si="14"/>
        <v>57.222999999999999</v>
      </c>
      <c r="F155">
        <f t="shared" si="17"/>
        <v>158.15168193941128</v>
      </c>
      <c r="G155">
        <f t="shared" si="15"/>
        <v>1.2515250000000002E-2</v>
      </c>
      <c r="K155">
        <v>57.287999999999997</v>
      </c>
      <c r="L155">
        <v>75.5</v>
      </c>
      <c r="M155">
        <v>1.4690000000000001</v>
      </c>
      <c r="N155">
        <v>158.274</v>
      </c>
      <c r="O155">
        <v>1.2E-2</v>
      </c>
    </row>
    <row r="156" spans="1:15" x14ac:dyDescent="0.25">
      <c r="A156">
        <f t="shared" si="18"/>
        <v>75.5</v>
      </c>
      <c r="B156">
        <f t="shared" si="18"/>
        <v>1.4690000000000001</v>
      </c>
      <c r="C156">
        <f t="shared" si="13"/>
        <v>57.287999999999997</v>
      </c>
      <c r="D156">
        <f t="shared" si="16"/>
        <v>1.5270000000000001</v>
      </c>
      <c r="E156">
        <f t="shared" si="14"/>
        <v>57.287999999999997</v>
      </c>
      <c r="F156">
        <f t="shared" si="17"/>
        <v>158.34069014187386</v>
      </c>
      <c r="G156">
        <f t="shared" si="15"/>
        <v>1.2597750000000003E-2</v>
      </c>
      <c r="K156">
        <v>57.767000000000003</v>
      </c>
      <c r="L156">
        <v>76</v>
      </c>
      <c r="M156">
        <v>1.4790000000000001</v>
      </c>
      <c r="N156">
        <v>159.6</v>
      </c>
      <c r="O156">
        <v>1.2E-2</v>
      </c>
    </row>
    <row r="157" spans="1:15" x14ac:dyDescent="0.25">
      <c r="A157">
        <f t="shared" si="18"/>
        <v>76</v>
      </c>
      <c r="B157">
        <f t="shared" si="18"/>
        <v>1.4790000000000001</v>
      </c>
      <c r="C157">
        <f t="shared" si="13"/>
        <v>57.767000000000003</v>
      </c>
      <c r="D157">
        <f t="shared" si="16"/>
        <v>1.5370000000000001</v>
      </c>
      <c r="E157">
        <f t="shared" si="14"/>
        <v>57.767000000000003</v>
      </c>
      <c r="F157">
        <f t="shared" si="17"/>
        <v>159.67417880731682</v>
      </c>
      <c r="G157">
        <f t="shared" si="15"/>
        <v>1.2680250000000002E-2</v>
      </c>
      <c r="K157">
        <v>58.12</v>
      </c>
      <c r="L157">
        <v>76.5</v>
      </c>
      <c r="M157">
        <v>1.49</v>
      </c>
      <c r="N157">
        <v>160.57499999999999</v>
      </c>
      <c r="O157">
        <v>1.2E-2</v>
      </c>
    </row>
    <row r="158" spans="1:15" x14ac:dyDescent="0.25">
      <c r="A158">
        <f t="shared" si="18"/>
        <v>76.5</v>
      </c>
      <c r="B158">
        <f t="shared" si="18"/>
        <v>1.49</v>
      </c>
      <c r="C158">
        <f t="shared" si="13"/>
        <v>58.12</v>
      </c>
      <c r="D158">
        <f t="shared" si="16"/>
        <v>1.548</v>
      </c>
      <c r="E158">
        <f t="shared" si="14"/>
        <v>58.12</v>
      </c>
      <c r="F158">
        <f t="shared" si="17"/>
        <v>160.66062867755883</v>
      </c>
      <c r="G158">
        <f t="shared" si="15"/>
        <v>1.2771000000000001E-2</v>
      </c>
      <c r="K158">
        <v>58.317999999999998</v>
      </c>
      <c r="L158">
        <v>77</v>
      </c>
      <c r="M158">
        <v>1.5</v>
      </c>
      <c r="N158">
        <v>161.12</v>
      </c>
      <c r="O158">
        <v>1.2E-2</v>
      </c>
    </row>
    <row r="159" spans="1:15" x14ac:dyDescent="0.25">
      <c r="A159">
        <f t="shared" si="18"/>
        <v>77</v>
      </c>
      <c r="B159">
        <f t="shared" si="18"/>
        <v>1.5</v>
      </c>
      <c r="C159">
        <f t="shared" si="13"/>
        <v>58.317999999999998</v>
      </c>
      <c r="D159">
        <f t="shared" si="16"/>
        <v>1.5580000000000001</v>
      </c>
      <c r="E159">
        <f t="shared" si="14"/>
        <v>58.317999999999998</v>
      </c>
      <c r="F159">
        <f t="shared" si="17"/>
        <v>161.21786399979771</v>
      </c>
      <c r="G159">
        <f t="shared" si="15"/>
        <v>1.2853500000000002E-2</v>
      </c>
      <c r="K159">
        <v>58.82</v>
      </c>
      <c r="L159">
        <v>77.5</v>
      </c>
      <c r="M159">
        <v>1.51</v>
      </c>
      <c r="N159">
        <v>162.50800000000001</v>
      </c>
      <c r="O159">
        <v>1.2E-2</v>
      </c>
    </row>
    <row r="160" spans="1:15" x14ac:dyDescent="0.25">
      <c r="A160">
        <f t="shared" si="18"/>
        <v>77.5</v>
      </c>
      <c r="B160">
        <f t="shared" si="18"/>
        <v>1.51</v>
      </c>
      <c r="C160">
        <f t="shared" si="13"/>
        <v>58.82</v>
      </c>
      <c r="D160">
        <f t="shared" si="16"/>
        <v>1.5680000000000001</v>
      </c>
      <c r="E160">
        <f t="shared" si="14"/>
        <v>58.82</v>
      </c>
      <c r="F160">
        <f t="shared" si="17"/>
        <v>162.61573639629489</v>
      </c>
      <c r="G160">
        <f t="shared" si="15"/>
        <v>1.2936000000000003E-2</v>
      </c>
      <c r="K160">
        <v>59.124000000000002</v>
      </c>
      <c r="L160">
        <v>78</v>
      </c>
      <c r="M160">
        <v>1.52</v>
      </c>
      <c r="N160">
        <v>163.34700000000001</v>
      </c>
      <c r="O160">
        <v>1.2999999999999999E-2</v>
      </c>
    </row>
    <row r="161" spans="1:15" x14ac:dyDescent="0.25">
      <c r="A161">
        <f t="shared" si="18"/>
        <v>78</v>
      </c>
      <c r="B161">
        <f t="shared" si="18"/>
        <v>1.52</v>
      </c>
      <c r="C161">
        <f t="shared" si="13"/>
        <v>59.124000000000002</v>
      </c>
      <c r="D161">
        <f t="shared" si="16"/>
        <v>1.5780000000000001</v>
      </c>
      <c r="E161">
        <f t="shared" si="14"/>
        <v>59.124000000000002</v>
      </c>
      <c r="F161">
        <f t="shared" si="17"/>
        <v>163.4664724724332</v>
      </c>
      <c r="G161">
        <f t="shared" si="15"/>
        <v>1.3018500000000002E-2</v>
      </c>
      <c r="K161">
        <v>59.564</v>
      </c>
      <c r="L161">
        <v>78.5</v>
      </c>
      <c r="M161">
        <v>1.5309999999999999</v>
      </c>
      <c r="N161">
        <v>164.565</v>
      </c>
      <c r="O161">
        <v>1.2999999999999999E-2</v>
      </c>
    </row>
    <row r="162" spans="1:15" x14ac:dyDescent="0.25">
      <c r="A162">
        <f t="shared" si="18"/>
        <v>78.5</v>
      </c>
      <c r="B162">
        <f t="shared" si="18"/>
        <v>1.5309999999999999</v>
      </c>
      <c r="C162">
        <f t="shared" si="13"/>
        <v>59.564</v>
      </c>
      <c r="D162">
        <f t="shared" si="16"/>
        <v>1.589</v>
      </c>
      <c r="E162">
        <f t="shared" si="14"/>
        <v>59.564</v>
      </c>
      <c r="F162">
        <f t="shared" si="17"/>
        <v>164.69453078077686</v>
      </c>
      <c r="G162">
        <f t="shared" si="15"/>
        <v>1.3109249999999999E-2</v>
      </c>
      <c r="K162">
        <v>59.826000000000001</v>
      </c>
      <c r="L162">
        <v>79</v>
      </c>
      <c r="M162">
        <v>1.5409999999999999</v>
      </c>
      <c r="N162">
        <v>165.28700000000001</v>
      </c>
      <c r="O162">
        <v>1.2999999999999999E-2</v>
      </c>
    </row>
    <row r="163" spans="1:15" x14ac:dyDescent="0.25">
      <c r="A163">
        <f t="shared" si="18"/>
        <v>79</v>
      </c>
      <c r="B163">
        <f t="shared" si="18"/>
        <v>1.5409999999999999</v>
      </c>
      <c r="C163">
        <f t="shared" si="13"/>
        <v>59.826000000000001</v>
      </c>
      <c r="D163">
        <f t="shared" si="16"/>
        <v>1.599</v>
      </c>
      <c r="E163">
        <f t="shared" si="14"/>
        <v>59.826000000000001</v>
      </c>
      <c r="F163">
        <f t="shared" si="17"/>
        <v>165.42963110810564</v>
      </c>
      <c r="G163">
        <f t="shared" si="15"/>
        <v>1.319175E-2</v>
      </c>
      <c r="K163">
        <v>60.177999999999997</v>
      </c>
      <c r="L163">
        <v>79.5</v>
      </c>
      <c r="M163">
        <v>1.5509999999999999</v>
      </c>
      <c r="N163">
        <v>166.261</v>
      </c>
      <c r="O163">
        <v>1.2999999999999999E-2</v>
      </c>
    </row>
    <row r="164" spans="1:15" x14ac:dyDescent="0.25">
      <c r="A164">
        <f t="shared" si="18"/>
        <v>79.5</v>
      </c>
      <c r="B164">
        <f t="shared" si="18"/>
        <v>1.5509999999999999</v>
      </c>
      <c r="C164">
        <f t="shared" si="13"/>
        <v>60.177999999999997</v>
      </c>
      <c r="D164">
        <f t="shared" si="16"/>
        <v>1.609</v>
      </c>
      <c r="E164">
        <f t="shared" si="14"/>
        <v>60.177999999999997</v>
      </c>
      <c r="F164">
        <f t="shared" si="17"/>
        <v>166.41383180463626</v>
      </c>
      <c r="G164">
        <f t="shared" si="15"/>
        <v>1.3274250000000001E-2</v>
      </c>
      <c r="K164">
        <v>60.478999999999999</v>
      </c>
      <c r="L164">
        <v>80</v>
      </c>
      <c r="M164">
        <v>1.5609999999999999</v>
      </c>
      <c r="N164">
        <v>167.09200000000001</v>
      </c>
      <c r="O164">
        <v>1.2999999999999999E-2</v>
      </c>
    </row>
    <row r="165" spans="1:15" x14ac:dyDescent="0.25">
      <c r="A165">
        <f t="shared" si="18"/>
        <v>80</v>
      </c>
      <c r="B165">
        <f t="shared" si="18"/>
        <v>1.5609999999999999</v>
      </c>
      <c r="C165">
        <f t="shared" si="13"/>
        <v>60.478999999999999</v>
      </c>
      <c r="D165">
        <f t="shared" si="16"/>
        <v>1.619</v>
      </c>
      <c r="E165">
        <f t="shared" si="14"/>
        <v>60.478999999999999</v>
      </c>
      <c r="F165">
        <f t="shared" si="17"/>
        <v>167.25724228637435</v>
      </c>
      <c r="G165">
        <f t="shared" si="15"/>
        <v>1.3356750000000002E-2</v>
      </c>
      <c r="K165">
        <v>60.738999999999997</v>
      </c>
      <c r="L165">
        <v>80.5</v>
      </c>
      <c r="M165">
        <v>1.5720000000000001</v>
      </c>
      <c r="N165">
        <v>167.81100000000001</v>
      </c>
      <c r="O165">
        <v>1.2999999999999999E-2</v>
      </c>
    </row>
    <row r="166" spans="1:15" x14ac:dyDescent="0.25">
      <c r="A166">
        <f t="shared" si="18"/>
        <v>80.5</v>
      </c>
      <c r="B166">
        <f t="shared" si="18"/>
        <v>1.5720000000000001</v>
      </c>
      <c r="C166">
        <f t="shared" si="13"/>
        <v>60.738999999999997</v>
      </c>
      <c r="D166">
        <f t="shared" si="16"/>
        <v>1.6300000000000001</v>
      </c>
      <c r="E166">
        <f t="shared" si="14"/>
        <v>60.738999999999997</v>
      </c>
      <c r="F166">
        <f t="shared" si="17"/>
        <v>167.98862174041199</v>
      </c>
      <c r="G166">
        <f t="shared" si="15"/>
        <v>1.3447500000000003E-2</v>
      </c>
      <c r="K166">
        <v>61.180999999999997</v>
      </c>
      <c r="L166">
        <v>81</v>
      </c>
      <c r="M166">
        <v>1.5820000000000001</v>
      </c>
      <c r="N166">
        <v>169.03</v>
      </c>
      <c r="O166">
        <v>1.2999999999999999E-2</v>
      </c>
    </row>
    <row r="167" spans="1:15" x14ac:dyDescent="0.25">
      <c r="A167">
        <f t="shared" si="18"/>
        <v>81</v>
      </c>
      <c r="B167">
        <f t="shared" si="18"/>
        <v>1.5820000000000001</v>
      </c>
      <c r="C167">
        <f t="shared" si="13"/>
        <v>61.180999999999997</v>
      </c>
      <c r="D167">
        <f t="shared" si="16"/>
        <v>1.6400000000000001</v>
      </c>
      <c r="E167">
        <f t="shared" si="14"/>
        <v>61.180999999999997</v>
      </c>
      <c r="F167">
        <f t="shared" si="17"/>
        <v>169.22251278019684</v>
      </c>
      <c r="G167">
        <f t="shared" si="15"/>
        <v>1.353E-2</v>
      </c>
      <c r="K167">
        <v>61.073</v>
      </c>
      <c r="L167">
        <v>81.5</v>
      </c>
      <c r="M167">
        <v>1.5920000000000001</v>
      </c>
      <c r="N167">
        <v>168.732</v>
      </c>
      <c r="O167">
        <v>1.2999999999999999E-2</v>
      </c>
    </row>
    <row r="168" spans="1:15" x14ac:dyDescent="0.25">
      <c r="A168">
        <f t="shared" si="18"/>
        <v>81.5</v>
      </c>
      <c r="B168">
        <f t="shared" si="18"/>
        <v>1.5920000000000001</v>
      </c>
      <c r="C168">
        <f t="shared" si="13"/>
        <v>61.073</v>
      </c>
      <c r="D168">
        <f t="shared" si="16"/>
        <v>1.6500000000000001</v>
      </c>
      <c r="E168">
        <f t="shared" si="14"/>
        <v>61.073</v>
      </c>
      <c r="F168">
        <f t="shared" si="17"/>
        <v>168.93532994129851</v>
      </c>
      <c r="G168">
        <f t="shared" si="15"/>
        <v>1.3612500000000001E-2</v>
      </c>
      <c r="K168">
        <v>61.59</v>
      </c>
      <c r="L168">
        <v>82</v>
      </c>
      <c r="M168">
        <v>1.6020000000000001</v>
      </c>
      <c r="N168">
        <v>170.16200000000001</v>
      </c>
      <c r="O168">
        <v>1.2999999999999999E-2</v>
      </c>
    </row>
    <row r="169" spans="1:15" x14ac:dyDescent="0.25">
      <c r="A169">
        <f t="shared" si="18"/>
        <v>82</v>
      </c>
      <c r="B169">
        <f t="shared" si="18"/>
        <v>1.6020000000000001</v>
      </c>
      <c r="C169">
        <f t="shared" si="13"/>
        <v>61.59</v>
      </c>
      <c r="D169">
        <f t="shared" si="16"/>
        <v>1.6600000000000001</v>
      </c>
      <c r="E169">
        <f t="shared" si="14"/>
        <v>61.59</v>
      </c>
      <c r="F169">
        <f t="shared" si="17"/>
        <v>170.37717785090072</v>
      </c>
      <c r="G169">
        <f t="shared" si="15"/>
        <v>1.3695000000000002E-2</v>
      </c>
      <c r="K169">
        <v>61.841000000000001</v>
      </c>
      <c r="L169">
        <v>82.5</v>
      </c>
      <c r="M169">
        <v>1.613</v>
      </c>
      <c r="N169">
        <v>170.85400000000001</v>
      </c>
      <c r="O169">
        <v>1.2999999999999999E-2</v>
      </c>
    </row>
    <row r="170" spans="1:15" x14ac:dyDescent="0.25">
      <c r="A170">
        <f t="shared" si="18"/>
        <v>82.5</v>
      </c>
      <c r="B170">
        <f t="shared" si="18"/>
        <v>1.613</v>
      </c>
      <c r="C170">
        <f t="shared" si="13"/>
        <v>61.841000000000001</v>
      </c>
      <c r="D170">
        <f t="shared" si="16"/>
        <v>1.671</v>
      </c>
      <c r="E170">
        <f t="shared" si="14"/>
        <v>61.841000000000001</v>
      </c>
      <c r="F170">
        <f t="shared" si="17"/>
        <v>171.08466247894023</v>
      </c>
      <c r="G170">
        <f t="shared" si="15"/>
        <v>1.3785750000000001E-2</v>
      </c>
      <c r="K170">
        <v>62.064</v>
      </c>
      <c r="L170">
        <v>83</v>
      </c>
      <c r="M170">
        <v>1.623</v>
      </c>
      <c r="N170">
        <v>171.471</v>
      </c>
      <c r="O170">
        <v>1.2999999999999999E-2</v>
      </c>
    </row>
    <row r="171" spans="1:15" x14ac:dyDescent="0.25">
      <c r="A171">
        <f t="shared" si="18"/>
        <v>83</v>
      </c>
      <c r="B171">
        <f t="shared" si="18"/>
        <v>1.623</v>
      </c>
      <c r="C171">
        <f t="shared" si="13"/>
        <v>62.064</v>
      </c>
      <c r="D171">
        <f t="shared" si="16"/>
        <v>1.681</v>
      </c>
      <c r="E171">
        <f t="shared" si="14"/>
        <v>62.064</v>
      </c>
      <c r="F171">
        <f t="shared" si="17"/>
        <v>171.71372129732561</v>
      </c>
      <c r="G171">
        <f t="shared" si="15"/>
        <v>1.3868250000000002E-2</v>
      </c>
      <c r="K171">
        <v>62.384999999999998</v>
      </c>
      <c r="L171">
        <v>83.5</v>
      </c>
      <c r="M171">
        <v>1.633</v>
      </c>
      <c r="N171">
        <v>172.358</v>
      </c>
      <c r="O171">
        <v>1.2999999999999999E-2</v>
      </c>
    </row>
    <row r="172" spans="1:15" x14ac:dyDescent="0.25">
      <c r="A172">
        <f t="shared" si="18"/>
        <v>83.5</v>
      </c>
      <c r="B172">
        <f t="shared" si="18"/>
        <v>1.633</v>
      </c>
      <c r="C172">
        <f t="shared" si="13"/>
        <v>62.384999999999998</v>
      </c>
      <c r="D172">
        <f t="shared" si="16"/>
        <v>1.6910000000000001</v>
      </c>
      <c r="E172">
        <f t="shared" si="14"/>
        <v>62.384999999999998</v>
      </c>
      <c r="F172">
        <f t="shared" si="17"/>
        <v>172.61415423683005</v>
      </c>
      <c r="G172">
        <f t="shared" si="15"/>
        <v>1.3950750000000003E-2</v>
      </c>
      <c r="K172">
        <v>62.908000000000001</v>
      </c>
      <c r="L172">
        <v>84</v>
      </c>
      <c r="M172">
        <v>1.643</v>
      </c>
      <c r="N172">
        <v>173.80199999999999</v>
      </c>
      <c r="O172">
        <v>1.4E-2</v>
      </c>
    </row>
    <row r="173" spans="1:15" x14ac:dyDescent="0.25">
      <c r="A173">
        <f t="shared" si="18"/>
        <v>84</v>
      </c>
      <c r="B173">
        <f t="shared" si="18"/>
        <v>1.643</v>
      </c>
      <c r="C173">
        <f t="shared" si="13"/>
        <v>62.908000000000001</v>
      </c>
      <c r="D173">
        <f t="shared" si="16"/>
        <v>1.7010000000000001</v>
      </c>
      <c r="E173">
        <f t="shared" si="14"/>
        <v>62.908000000000001</v>
      </c>
      <c r="F173">
        <f t="shared" si="17"/>
        <v>174.07380150987566</v>
      </c>
      <c r="G173">
        <f t="shared" si="15"/>
        <v>1.4033250000000002E-2</v>
      </c>
      <c r="K173">
        <v>63.204000000000001</v>
      </c>
      <c r="L173">
        <v>84.5</v>
      </c>
      <c r="M173">
        <v>1.6539999999999999</v>
      </c>
      <c r="N173">
        <v>174.62</v>
      </c>
      <c r="O173">
        <v>1.4E-2</v>
      </c>
    </row>
    <row r="174" spans="1:15" x14ac:dyDescent="0.25">
      <c r="A174">
        <f t="shared" si="18"/>
        <v>84.5</v>
      </c>
      <c r="B174">
        <f t="shared" si="18"/>
        <v>1.6539999999999999</v>
      </c>
      <c r="C174">
        <f t="shared" si="13"/>
        <v>63.204000000000001</v>
      </c>
      <c r="D174">
        <f t="shared" si="16"/>
        <v>1.712</v>
      </c>
      <c r="E174">
        <f t="shared" si="14"/>
        <v>63.204000000000001</v>
      </c>
      <c r="F174">
        <f t="shared" si="17"/>
        <v>174.90688870197991</v>
      </c>
      <c r="G174">
        <f t="shared" si="15"/>
        <v>1.4124000000000001E-2</v>
      </c>
      <c r="K174">
        <v>63.445999999999998</v>
      </c>
      <c r="L174">
        <v>85</v>
      </c>
      <c r="M174">
        <v>1.6639999999999999</v>
      </c>
      <c r="N174">
        <v>175.28800000000001</v>
      </c>
      <c r="O174">
        <v>1.4E-2</v>
      </c>
    </row>
    <row r="175" spans="1:15" x14ac:dyDescent="0.25">
      <c r="A175">
        <f t="shared" si="18"/>
        <v>85</v>
      </c>
      <c r="B175">
        <f t="shared" si="18"/>
        <v>1.6639999999999999</v>
      </c>
      <c r="C175">
        <f t="shared" si="13"/>
        <v>63.445999999999998</v>
      </c>
      <c r="D175">
        <f t="shared" si="16"/>
        <v>1.722</v>
      </c>
      <c r="E175">
        <f t="shared" si="14"/>
        <v>63.445999999999998</v>
      </c>
      <c r="F175">
        <f t="shared" si="17"/>
        <v>175.58951751196878</v>
      </c>
      <c r="G175">
        <f t="shared" si="15"/>
        <v>1.4206500000000002E-2</v>
      </c>
      <c r="K175">
        <v>63.725999999999999</v>
      </c>
      <c r="L175">
        <v>85.5</v>
      </c>
      <c r="M175">
        <v>1.6739999999999999</v>
      </c>
      <c r="N175">
        <v>176.06299999999999</v>
      </c>
      <c r="O175">
        <v>1.4E-2</v>
      </c>
    </row>
    <row r="176" spans="1:15" x14ac:dyDescent="0.25">
      <c r="A176">
        <f t="shared" si="18"/>
        <v>85.5</v>
      </c>
      <c r="B176">
        <f t="shared" si="18"/>
        <v>1.6739999999999999</v>
      </c>
      <c r="C176">
        <f t="shared" si="13"/>
        <v>63.725999999999999</v>
      </c>
      <c r="D176">
        <f t="shared" si="16"/>
        <v>1.732</v>
      </c>
      <c r="E176">
        <f t="shared" si="14"/>
        <v>63.725999999999999</v>
      </c>
      <c r="F176">
        <f t="shared" si="17"/>
        <v>176.37755140631438</v>
      </c>
      <c r="G176">
        <f t="shared" si="15"/>
        <v>1.4289000000000001E-2</v>
      </c>
      <c r="K176">
        <v>64</v>
      </c>
      <c r="L176">
        <v>86</v>
      </c>
      <c r="M176">
        <v>1.6839999999999999</v>
      </c>
      <c r="N176">
        <v>176.81800000000001</v>
      </c>
      <c r="O176">
        <v>1.4E-2</v>
      </c>
    </row>
    <row r="177" spans="1:15" x14ac:dyDescent="0.25">
      <c r="A177">
        <f t="shared" si="18"/>
        <v>86</v>
      </c>
      <c r="B177">
        <f t="shared" si="18"/>
        <v>1.6839999999999999</v>
      </c>
      <c r="C177">
        <f t="shared" si="13"/>
        <v>64</v>
      </c>
      <c r="D177">
        <f t="shared" si="16"/>
        <v>1.742</v>
      </c>
      <c r="E177">
        <f t="shared" si="14"/>
        <v>64</v>
      </c>
      <c r="F177">
        <f t="shared" si="17"/>
        <v>177.14922550708641</v>
      </c>
      <c r="G177">
        <f t="shared" si="15"/>
        <v>1.4371500000000002E-2</v>
      </c>
      <c r="K177">
        <v>64.402000000000001</v>
      </c>
      <c r="L177">
        <v>86.5</v>
      </c>
      <c r="M177">
        <v>1.6950000000000001</v>
      </c>
      <c r="N177">
        <v>177.93100000000001</v>
      </c>
      <c r="O177">
        <v>1.4E-2</v>
      </c>
    </row>
    <row r="178" spans="1:15" x14ac:dyDescent="0.25">
      <c r="A178">
        <f t="shared" si="18"/>
        <v>86.5</v>
      </c>
      <c r="B178">
        <f t="shared" si="18"/>
        <v>1.6950000000000001</v>
      </c>
      <c r="C178">
        <f t="shared" si="13"/>
        <v>64.402000000000001</v>
      </c>
      <c r="D178">
        <f t="shared" si="16"/>
        <v>1.7530000000000001</v>
      </c>
      <c r="E178">
        <f t="shared" si="14"/>
        <v>64.402000000000001</v>
      </c>
      <c r="F178">
        <f t="shared" si="17"/>
        <v>178.27683225573995</v>
      </c>
      <c r="G178">
        <f t="shared" si="15"/>
        <v>1.4462250000000003E-2</v>
      </c>
      <c r="K178">
        <v>64.721000000000004</v>
      </c>
      <c r="L178">
        <v>87</v>
      </c>
      <c r="M178">
        <v>1.7050000000000001</v>
      </c>
      <c r="N178">
        <v>178.81100000000001</v>
      </c>
      <c r="O178">
        <v>1.4E-2</v>
      </c>
    </row>
    <row r="179" spans="1:15" x14ac:dyDescent="0.25">
      <c r="A179">
        <f t="shared" si="18"/>
        <v>87</v>
      </c>
      <c r="B179">
        <f t="shared" si="18"/>
        <v>1.7050000000000001</v>
      </c>
      <c r="C179">
        <f t="shared" si="13"/>
        <v>64.721000000000004</v>
      </c>
      <c r="D179">
        <f t="shared" si="16"/>
        <v>1.7630000000000001</v>
      </c>
      <c r="E179">
        <f t="shared" si="14"/>
        <v>64.721000000000004</v>
      </c>
      <c r="F179">
        <f t="shared" si="17"/>
        <v>179.17362674135074</v>
      </c>
      <c r="G179">
        <f t="shared" si="15"/>
        <v>1.4544750000000002E-2</v>
      </c>
      <c r="K179">
        <v>64.994</v>
      </c>
      <c r="L179">
        <v>87.5</v>
      </c>
      <c r="M179">
        <v>1.7150000000000001</v>
      </c>
      <c r="N179">
        <v>179.566</v>
      </c>
      <c r="O179">
        <v>1.4E-2</v>
      </c>
    </row>
    <row r="180" spans="1:15" x14ac:dyDescent="0.25">
      <c r="A180">
        <f t="shared" si="18"/>
        <v>87.5</v>
      </c>
      <c r="B180">
        <f t="shared" si="18"/>
        <v>1.7150000000000001</v>
      </c>
      <c r="C180">
        <f t="shared" si="13"/>
        <v>64.994</v>
      </c>
      <c r="D180">
        <f t="shared" si="16"/>
        <v>1.7730000000000001</v>
      </c>
      <c r="E180">
        <f t="shared" si="14"/>
        <v>64.994</v>
      </c>
      <c r="F180">
        <f t="shared" si="17"/>
        <v>179.94333520544973</v>
      </c>
      <c r="G180">
        <f t="shared" si="15"/>
        <v>1.4627250000000003E-2</v>
      </c>
      <c r="K180">
        <v>65.338999999999999</v>
      </c>
      <c r="L180">
        <v>88</v>
      </c>
      <c r="M180">
        <v>1.726</v>
      </c>
      <c r="N180">
        <v>180.518</v>
      </c>
      <c r="O180">
        <v>1.4E-2</v>
      </c>
    </row>
    <row r="181" spans="1:15" x14ac:dyDescent="0.25">
      <c r="A181">
        <f t="shared" si="18"/>
        <v>88</v>
      </c>
      <c r="B181">
        <f t="shared" si="18"/>
        <v>1.726</v>
      </c>
      <c r="C181">
        <f t="shared" si="13"/>
        <v>65.338999999999999</v>
      </c>
      <c r="D181">
        <f t="shared" si="16"/>
        <v>1.784</v>
      </c>
      <c r="E181">
        <f t="shared" si="14"/>
        <v>65.338999999999999</v>
      </c>
      <c r="F181">
        <f t="shared" si="17"/>
        <v>180.91407372636885</v>
      </c>
      <c r="G181">
        <f t="shared" si="15"/>
        <v>1.4718000000000002E-2</v>
      </c>
      <c r="K181">
        <v>65.731999999999999</v>
      </c>
      <c r="L181">
        <v>88.5</v>
      </c>
      <c r="M181">
        <v>1.736</v>
      </c>
      <c r="N181">
        <v>181.60400000000001</v>
      </c>
      <c r="O181">
        <v>1.4E-2</v>
      </c>
    </row>
    <row r="182" spans="1:15" x14ac:dyDescent="0.25">
      <c r="A182">
        <f t="shared" si="18"/>
        <v>88.5</v>
      </c>
      <c r="B182">
        <f t="shared" si="18"/>
        <v>1.736</v>
      </c>
      <c r="C182">
        <f t="shared" si="13"/>
        <v>65.731999999999999</v>
      </c>
      <c r="D182">
        <f t="shared" si="16"/>
        <v>1.794</v>
      </c>
      <c r="E182">
        <f t="shared" si="14"/>
        <v>65.731999999999999</v>
      </c>
      <c r="F182">
        <f t="shared" si="17"/>
        <v>182.01661238022677</v>
      </c>
      <c r="G182">
        <f t="shared" si="15"/>
        <v>1.4800500000000001E-2</v>
      </c>
      <c r="K182">
        <v>66.105999999999995</v>
      </c>
      <c r="L182">
        <v>89</v>
      </c>
      <c r="M182">
        <v>1.746</v>
      </c>
      <c r="N182">
        <v>182.637</v>
      </c>
      <c r="O182">
        <v>1.4E-2</v>
      </c>
    </row>
    <row r="183" spans="1:15" x14ac:dyDescent="0.25">
      <c r="A183">
        <f t="shared" si="18"/>
        <v>89</v>
      </c>
      <c r="B183">
        <f t="shared" si="18"/>
        <v>1.746</v>
      </c>
      <c r="C183">
        <f t="shared" si="13"/>
        <v>66.105999999999995</v>
      </c>
      <c r="D183">
        <f t="shared" si="16"/>
        <v>1.804</v>
      </c>
      <c r="E183">
        <f t="shared" si="14"/>
        <v>66.105999999999995</v>
      </c>
      <c r="F183">
        <f t="shared" si="17"/>
        <v>183.06684345032983</v>
      </c>
      <c r="G183">
        <f t="shared" si="15"/>
        <v>1.4883000000000002E-2</v>
      </c>
      <c r="K183">
        <v>66.266000000000005</v>
      </c>
      <c r="L183">
        <v>89.5</v>
      </c>
      <c r="M183">
        <v>1.756</v>
      </c>
      <c r="N183">
        <v>183.08099999999999</v>
      </c>
      <c r="O183">
        <v>1.4E-2</v>
      </c>
    </row>
    <row r="184" spans="1:15" x14ac:dyDescent="0.25">
      <c r="A184">
        <f t="shared" si="18"/>
        <v>89.5</v>
      </c>
      <c r="B184">
        <f t="shared" si="18"/>
        <v>1.756</v>
      </c>
      <c r="C184">
        <f t="shared" si="13"/>
        <v>66.266000000000005</v>
      </c>
      <c r="D184">
        <f t="shared" si="16"/>
        <v>1.8140000000000001</v>
      </c>
      <c r="E184">
        <f t="shared" si="14"/>
        <v>66.266000000000005</v>
      </c>
      <c r="F184">
        <f t="shared" si="17"/>
        <v>183.5247011898804</v>
      </c>
      <c r="G184">
        <f t="shared" si="15"/>
        <v>1.4965500000000003E-2</v>
      </c>
      <c r="K184">
        <v>66.435000000000002</v>
      </c>
      <c r="L184">
        <v>90</v>
      </c>
      <c r="M184">
        <v>1.766</v>
      </c>
      <c r="N184">
        <v>183.548</v>
      </c>
      <c r="O184">
        <v>1.4999999999999999E-2</v>
      </c>
    </row>
    <row r="185" spans="1:15" x14ac:dyDescent="0.25">
      <c r="A185">
        <f t="shared" si="18"/>
        <v>90</v>
      </c>
      <c r="B185">
        <f t="shared" si="18"/>
        <v>1.766</v>
      </c>
      <c r="C185">
        <f t="shared" si="13"/>
        <v>66.435000000000002</v>
      </c>
      <c r="D185">
        <f t="shared" si="16"/>
        <v>1.8240000000000001</v>
      </c>
      <c r="E185">
        <f t="shared" si="14"/>
        <v>66.435000000000002</v>
      </c>
      <c r="F185">
        <f t="shared" si="17"/>
        <v>184.0076955718711</v>
      </c>
      <c r="G185">
        <f t="shared" si="15"/>
        <v>1.5048000000000001E-2</v>
      </c>
      <c r="K185">
        <v>66.872</v>
      </c>
      <c r="L185">
        <v>90.5</v>
      </c>
      <c r="M185">
        <v>1.7769999999999999</v>
      </c>
      <c r="N185">
        <v>184.75399999999999</v>
      </c>
      <c r="O185">
        <v>1.4999999999999999E-2</v>
      </c>
    </row>
    <row r="186" spans="1:15" x14ac:dyDescent="0.25">
      <c r="A186">
        <f t="shared" si="18"/>
        <v>90.5</v>
      </c>
      <c r="B186">
        <f t="shared" si="18"/>
        <v>1.7769999999999999</v>
      </c>
      <c r="C186">
        <f t="shared" si="13"/>
        <v>66.872</v>
      </c>
      <c r="D186">
        <f t="shared" si="16"/>
        <v>1.835</v>
      </c>
      <c r="E186">
        <f t="shared" si="14"/>
        <v>66.872</v>
      </c>
      <c r="F186">
        <f t="shared" si="17"/>
        <v>185.23478119974237</v>
      </c>
      <c r="G186">
        <f t="shared" si="15"/>
        <v>1.5138750000000001E-2</v>
      </c>
      <c r="K186">
        <v>67.100999999999999</v>
      </c>
      <c r="L186">
        <v>91</v>
      </c>
      <c r="M186">
        <v>1.7869999999999999</v>
      </c>
      <c r="N186">
        <v>185.38800000000001</v>
      </c>
      <c r="O186">
        <v>1.4999999999999999E-2</v>
      </c>
    </row>
    <row r="187" spans="1:15" x14ac:dyDescent="0.25">
      <c r="A187">
        <f t="shared" si="18"/>
        <v>91</v>
      </c>
      <c r="B187">
        <f t="shared" si="18"/>
        <v>1.7869999999999999</v>
      </c>
      <c r="C187">
        <f t="shared" si="13"/>
        <v>67.100999999999999</v>
      </c>
      <c r="D187">
        <f t="shared" si="16"/>
        <v>1.845</v>
      </c>
      <c r="E187">
        <f t="shared" si="14"/>
        <v>67.100999999999999</v>
      </c>
      <c r="F187">
        <f t="shared" si="17"/>
        <v>185.88449707708773</v>
      </c>
      <c r="G187">
        <f t="shared" si="15"/>
        <v>1.5221250000000002E-2</v>
      </c>
      <c r="K187">
        <v>67.61</v>
      </c>
      <c r="L187">
        <v>91.5</v>
      </c>
      <c r="M187">
        <v>1.7969999999999999</v>
      </c>
      <c r="N187">
        <v>186.792</v>
      </c>
      <c r="O187">
        <v>1.4999999999999999E-2</v>
      </c>
    </row>
    <row r="188" spans="1:15" x14ac:dyDescent="0.25">
      <c r="A188">
        <f t="shared" si="18"/>
        <v>91.5</v>
      </c>
      <c r="B188">
        <f t="shared" si="18"/>
        <v>1.7969999999999999</v>
      </c>
      <c r="C188">
        <f t="shared" si="13"/>
        <v>67.61</v>
      </c>
      <c r="D188">
        <f t="shared" si="16"/>
        <v>1.855</v>
      </c>
      <c r="E188">
        <f t="shared" si="14"/>
        <v>67.61</v>
      </c>
      <c r="F188">
        <f t="shared" si="17"/>
        <v>187.31018375596827</v>
      </c>
      <c r="G188">
        <f t="shared" si="15"/>
        <v>1.530375E-2</v>
      </c>
      <c r="K188">
        <v>67.811000000000007</v>
      </c>
      <c r="L188">
        <v>92</v>
      </c>
      <c r="M188">
        <v>1.8080000000000001</v>
      </c>
      <c r="N188">
        <v>187.34700000000001</v>
      </c>
      <c r="O188">
        <v>1.4999999999999999E-2</v>
      </c>
    </row>
    <row r="189" spans="1:15" x14ac:dyDescent="0.25">
      <c r="A189">
        <f t="shared" si="18"/>
        <v>92</v>
      </c>
      <c r="B189">
        <f t="shared" si="18"/>
        <v>1.8080000000000001</v>
      </c>
      <c r="C189">
        <f t="shared" si="13"/>
        <v>67.811000000000007</v>
      </c>
      <c r="D189">
        <f t="shared" si="16"/>
        <v>1.8660000000000001</v>
      </c>
      <c r="E189">
        <f t="shared" si="14"/>
        <v>67.811000000000007</v>
      </c>
      <c r="F189">
        <f t="shared" si="17"/>
        <v>187.88446730811106</v>
      </c>
      <c r="G189">
        <f t="shared" si="15"/>
        <v>1.5394500000000004E-2</v>
      </c>
      <c r="K189">
        <v>68.057000000000002</v>
      </c>
      <c r="L189">
        <v>92.5</v>
      </c>
      <c r="M189">
        <v>1.8180000000000001</v>
      </c>
      <c r="N189">
        <v>188.02699999999999</v>
      </c>
      <c r="O189">
        <v>1.4999999999999999E-2</v>
      </c>
    </row>
    <row r="190" spans="1:15" x14ac:dyDescent="0.25">
      <c r="A190">
        <f t="shared" si="18"/>
        <v>92.5</v>
      </c>
      <c r="B190">
        <f t="shared" si="18"/>
        <v>1.8180000000000001</v>
      </c>
      <c r="C190">
        <f t="shared" si="13"/>
        <v>68.057000000000002</v>
      </c>
      <c r="D190">
        <f t="shared" si="16"/>
        <v>1.8760000000000001</v>
      </c>
      <c r="E190">
        <f t="shared" si="14"/>
        <v>68.057000000000002</v>
      </c>
      <c r="F190">
        <f t="shared" si="17"/>
        <v>188.58210599468731</v>
      </c>
      <c r="G190">
        <f t="shared" si="15"/>
        <v>1.5477000000000001E-2</v>
      </c>
      <c r="K190">
        <v>68.113</v>
      </c>
      <c r="L190">
        <v>93</v>
      </c>
      <c r="M190">
        <v>1.8280000000000001</v>
      </c>
      <c r="N190">
        <v>188.18199999999999</v>
      </c>
      <c r="O190">
        <v>1.4999999999999999E-2</v>
      </c>
    </row>
    <row r="191" spans="1:15" x14ac:dyDescent="0.25">
      <c r="A191">
        <f t="shared" si="18"/>
        <v>93</v>
      </c>
      <c r="B191">
        <f t="shared" si="18"/>
        <v>1.8280000000000001</v>
      </c>
      <c r="C191">
        <f t="shared" si="13"/>
        <v>68.113</v>
      </c>
      <c r="D191">
        <f t="shared" si="16"/>
        <v>1.8860000000000001</v>
      </c>
      <c r="E191">
        <f t="shared" si="14"/>
        <v>68.113</v>
      </c>
      <c r="F191">
        <f t="shared" si="17"/>
        <v>188.75347774806693</v>
      </c>
      <c r="G191">
        <f t="shared" si="15"/>
        <v>1.5559500000000002E-2</v>
      </c>
      <c r="K191">
        <v>66.631</v>
      </c>
      <c r="L191">
        <v>93.5</v>
      </c>
      <c r="M191">
        <v>1.8380000000000001</v>
      </c>
      <c r="N191">
        <v>184.09</v>
      </c>
      <c r="O191">
        <v>1.4999999999999999E-2</v>
      </c>
    </row>
    <row r="192" spans="1:15" x14ac:dyDescent="0.25">
      <c r="A192">
        <f t="shared" si="18"/>
        <v>93.5</v>
      </c>
      <c r="B192">
        <f t="shared" si="18"/>
        <v>1.8380000000000001</v>
      </c>
      <c r="C192">
        <f t="shared" si="13"/>
        <v>66.631</v>
      </c>
      <c r="D192">
        <f t="shared" si="16"/>
        <v>1.8960000000000001</v>
      </c>
      <c r="E192">
        <f t="shared" si="14"/>
        <v>66.631</v>
      </c>
      <c r="F192">
        <f t="shared" si="17"/>
        <v>184.66257146795846</v>
      </c>
      <c r="G192">
        <f t="shared" si="15"/>
        <v>1.5642000000000003E-2</v>
      </c>
      <c r="K192">
        <v>66.736999999999995</v>
      </c>
      <c r="L192">
        <v>94</v>
      </c>
      <c r="M192">
        <v>1.8480000000000001</v>
      </c>
      <c r="N192">
        <v>184.38</v>
      </c>
      <c r="O192">
        <v>1.4999999999999999E-2</v>
      </c>
    </row>
    <row r="193" spans="1:15" x14ac:dyDescent="0.25">
      <c r="A193">
        <f t="shared" si="18"/>
        <v>94</v>
      </c>
      <c r="B193">
        <f t="shared" si="18"/>
        <v>1.8480000000000001</v>
      </c>
      <c r="C193">
        <f t="shared" si="13"/>
        <v>66.736999999999995</v>
      </c>
      <c r="D193">
        <f t="shared" si="16"/>
        <v>1.9060000000000001</v>
      </c>
      <c r="E193">
        <f t="shared" si="14"/>
        <v>66.736999999999995</v>
      </c>
      <c r="F193">
        <f t="shared" si="17"/>
        <v>184.97249038202807</v>
      </c>
      <c r="G193">
        <f t="shared" si="15"/>
        <v>1.5724500000000002E-2</v>
      </c>
      <c r="K193">
        <v>36.229999999999997</v>
      </c>
      <c r="L193">
        <v>94.32</v>
      </c>
      <c r="M193">
        <v>1.855</v>
      </c>
      <c r="N193">
        <v>100.098</v>
      </c>
      <c r="O193">
        <v>1.4999999999999999E-2</v>
      </c>
    </row>
    <row r="194" spans="1:15" x14ac:dyDescent="0.25">
      <c r="A194">
        <f t="shared" si="18"/>
        <v>94.32</v>
      </c>
      <c r="B194">
        <f t="shared" si="18"/>
        <v>1.855</v>
      </c>
      <c r="C194">
        <f t="shared" si="13"/>
        <v>36.229999999999997</v>
      </c>
      <c r="D194">
        <f t="shared" si="16"/>
        <v>1.913</v>
      </c>
      <c r="E194">
        <f t="shared" si="14"/>
        <v>36.229999999999997</v>
      </c>
      <c r="F194">
        <f t="shared" si="17"/>
        <v>100.42354082026776</v>
      </c>
      <c r="G194">
        <f t="shared" si="15"/>
        <v>1.5782250000000001E-2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topLeftCell="A10" zoomScaleNormal="100" workbookViewId="0">
      <selection activeCell="I24" sqref="I24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53.39</v>
      </c>
      <c r="B3">
        <v>5.2830000000000004</v>
      </c>
      <c r="C3">
        <v>2.0566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-1.7000000000000001E-2</v>
      </c>
      <c r="L6">
        <v>1</v>
      </c>
      <c r="M6">
        <v>-8.1000000000000003E-2</v>
      </c>
      <c r="N6">
        <v>-4.4999999999999998E-2</v>
      </c>
      <c r="O6">
        <v>-1E-3</v>
      </c>
    </row>
    <row r="7" spans="1:15" x14ac:dyDescent="0.25">
      <c r="A7">
        <f>L6</f>
        <v>1</v>
      </c>
      <c r="B7">
        <f>M6</f>
        <v>-8.1000000000000003E-2</v>
      </c>
      <c r="C7">
        <f>K6</f>
        <v>-1.7000000000000001E-2</v>
      </c>
      <c r="D7">
        <v>0</v>
      </c>
      <c r="E7">
        <f>ABS(C7)</f>
        <v>1.7000000000000001E-2</v>
      </c>
      <c r="F7">
        <f>(3*E7*$E$3/(2*$B$3*$C$3^2))*(1+6*(D7/$E$3)^2-4*($C$3/$E$3)*(D7/$E$3))</f>
        <v>4.564780490082327E-2</v>
      </c>
      <c r="G7">
        <f>6*D7*$C$3/$E$3^2</f>
        <v>0</v>
      </c>
      <c r="I7" t="s">
        <v>14</v>
      </c>
      <c r="K7">
        <v>-2.4E-2</v>
      </c>
      <c r="L7">
        <v>1.5</v>
      </c>
      <c r="M7">
        <v>-7.0000000000000007E-2</v>
      </c>
      <c r="N7">
        <v>-6.5000000000000002E-2</v>
      </c>
      <c r="O7">
        <v>-1E-3</v>
      </c>
    </row>
    <row r="8" spans="1:15" x14ac:dyDescent="0.25">
      <c r="A8">
        <f t="shared" ref="A8:B71" si="0">L7</f>
        <v>1.5</v>
      </c>
      <c r="B8">
        <f t="shared" si="0"/>
        <v>-7.0000000000000007E-2</v>
      </c>
      <c r="C8">
        <f t="shared" ref="C8:C71" si="1">K7</f>
        <v>-2.4E-2</v>
      </c>
      <c r="D8">
        <v>0</v>
      </c>
      <c r="E8">
        <f t="shared" ref="E8:E71" si="2">ABS(C8)</f>
        <v>2.4E-2</v>
      </c>
      <c r="F8">
        <f>(3*E8*$E$3/(2*$B$3*$C$3^2))*(1+6*(D8/$E$3)^2-4*($C$3/$E$3)*(D8/$E$3))</f>
        <v>6.44439598599858E-2</v>
      </c>
      <c r="G8">
        <f t="shared" ref="G8:G71" si="3">6*D8*$C$3/$E$3^2</f>
        <v>0</v>
      </c>
      <c r="I8">
        <f>MAX(F7:F985)</f>
        <v>138.31145750644188</v>
      </c>
      <c r="K8">
        <v>-1.6E-2</v>
      </c>
      <c r="L8">
        <v>2</v>
      </c>
      <c r="M8">
        <v>-5.8999999999999997E-2</v>
      </c>
      <c r="N8">
        <v>-4.3999999999999997E-2</v>
      </c>
      <c r="O8">
        <v>0</v>
      </c>
    </row>
    <row r="9" spans="1:15" x14ac:dyDescent="0.25">
      <c r="A9">
        <f t="shared" si="0"/>
        <v>2</v>
      </c>
      <c r="B9">
        <f t="shared" si="0"/>
        <v>-5.8999999999999997E-2</v>
      </c>
      <c r="C9">
        <f t="shared" si="1"/>
        <v>-1.6E-2</v>
      </c>
      <c r="D9">
        <v>0</v>
      </c>
      <c r="E9">
        <f t="shared" si="2"/>
        <v>1.6E-2</v>
      </c>
      <c r="F9">
        <f t="shared" ref="F9:F72" si="4">(3*E9*$E$3/(2*$B$3*$C$3^2))*(1+6*(D9/$E$3)^2-4*($C$3/$E$3)*(D9/$E$3))</f>
        <v>4.2962639906657191E-2</v>
      </c>
      <c r="G9">
        <f t="shared" si="3"/>
        <v>0</v>
      </c>
      <c r="I9" t="s">
        <v>15</v>
      </c>
      <c r="K9">
        <v>5.0000000000000001E-3</v>
      </c>
      <c r="L9">
        <v>2.5</v>
      </c>
      <c r="M9">
        <v>-4.9000000000000002E-2</v>
      </c>
      <c r="N9">
        <v>1.4E-2</v>
      </c>
      <c r="O9">
        <v>0</v>
      </c>
    </row>
    <row r="10" spans="1:15" x14ac:dyDescent="0.25">
      <c r="A10">
        <f t="shared" si="0"/>
        <v>2.5</v>
      </c>
      <c r="B10">
        <f t="shared" si="0"/>
        <v>-4.9000000000000002E-2</v>
      </c>
      <c r="C10">
        <f t="shared" si="1"/>
        <v>5.0000000000000001E-3</v>
      </c>
      <c r="D10">
        <v>0</v>
      </c>
      <c r="E10">
        <f t="shared" si="2"/>
        <v>5.0000000000000001E-3</v>
      </c>
      <c r="F10">
        <f t="shared" si="4"/>
        <v>1.3425824970830372E-2</v>
      </c>
      <c r="G10">
        <f t="shared" si="3"/>
        <v>0</v>
      </c>
      <c r="I10">
        <f>SLOPE(F38:F62, G38:G62)</f>
        <v>9126.1354112870467</v>
      </c>
      <c r="J10" t="s">
        <v>7</v>
      </c>
      <c r="K10">
        <v>-1E-3</v>
      </c>
      <c r="L10">
        <v>3</v>
      </c>
      <c r="M10">
        <v>-3.7999999999999999E-2</v>
      </c>
      <c r="N10">
        <v>-3.0000000000000001E-3</v>
      </c>
      <c r="O10">
        <v>0</v>
      </c>
    </row>
    <row r="11" spans="1:15" x14ac:dyDescent="0.25">
      <c r="A11">
        <f t="shared" si="0"/>
        <v>3</v>
      </c>
      <c r="B11">
        <f t="shared" si="0"/>
        <v>-3.7999999999999999E-2</v>
      </c>
      <c r="C11">
        <f t="shared" si="1"/>
        <v>-1E-3</v>
      </c>
      <c r="D11">
        <v>0</v>
      </c>
      <c r="E11">
        <f t="shared" si="2"/>
        <v>1E-3</v>
      </c>
      <c r="F11">
        <f t="shared" si="4"/>
        <v>2.6851649941660744E-3</v>
      </c>
      <c r="G11">
        <f t="shared" si="3"/>
        <v>0</v>
      </c>
      <c r="I11" t="s">
        <v>20</v>
      </c>
      <c r="K11">
        <v>1.0999999999999999E-2</v>
      </c>
      <c r="L11">
        <v>3.5</v>
      </c>
      <c r="M11">
        <v>-2.7E-2</v>
      </c>
      <c r="N11">
        <v>0.03</v>
      </c>
      <c r="O11">
        <v>0</v>
      </c>
    </row>
    <row r="12" spans="1:15" x14ac:dyDescent="0.25">
      <c r="A12">
        <f t="shared" si="0"/>
        <v>3.5</v>
      </c>
      <c r="B12">
        <f t="shared" si="0"/>
        <v>-2.7E-2</v>
      </c>
      <c r="C12">
        <f t="shared" si="1"/>
        <v>1.0999999999999999E-2</v>
      </c>
      <c r="D12">
        <v>0</v>
      </c>
      <c r="E12">
        <f t="shared" si="2"/>
        <v>1.0999999999999999E-2</v>
      </c>
      <c r="F12">
        <f t="shared" si="4"/>
        <v>2.953681493582682E-2</v>
      </c>
      <c r="G12">
        <f t="shared" si="3"/>
        <v>0</v>
      </c>
      <c r="I12">
        <f>SLOPE(E33:E70, D33:D70)*$E$3^3/(4*$B$3*$C$3^3)</f>
        <v>9152.2198714051847</v>
      </c>
      <c r="J12" t="s">
        <v>16</v>
      </c>
      <c r="K12">
        <v>2.5999999999999999E-2</v>
      </c>
      <c r="L12">
        <v>4</v>
      </c>
      <c r="M12">
        <v>-1.6E-2</v>
      </c>
      <c r="N12">
        <v>7.0000000000000007E-2</v>
      </c>
      <c r="O12">
        <v>0</v>
      </c>
    </row>
    <row r="13" spans="1:15" x14ac:dyDescent="0.25">
      <c r="A13">
        <f t="shared" si="0"/>
        <v>4</v>
      </c>
      <c r="B13">
        <f t="shared" si="0"/>
        <v>-1.6E-2</v>
      </c>
      <c r="C13">
        <f t="shared" si="1"/>
        <v>2.5999999999999999E-2</v>
      </c>
      <c r="D13">
        <v>0</v>
      </c>
      <c r="E13">
        <f t="shared" si="2"/>
        <v>2.5999999999999999E-2</v>
      </c>
      <c r="F13">
        <f t="shared" si="4"/>
        <v>6.9814289848317945E-2</v>
      </c>
      <c r="G13">
        <f t="shared" si="3"/>
        <v>0</v>
      </c>
      <c r="K13">
        <v>8.7999999999999995E-2</v>
      </c>
      <c r="L13">
        <v>4.5</v>
      </c>
      <c r="M13">
        <v>-5.0000000000000001E-3</v>
      </c>
      <c r="N13">
        <v>0.23599999999999999</v>
      </c>
      <c r="O13">
        <v>0</v>
      </c>
    </row>
    <row r="14" spans="1:15" x14ac:dyDescent="0.25">
      <c r="A14">
        <f t="shared" si="0"/>
        <v>4.5</v>
      </c>
      <c r="B14">
        <f t="shared" si="0"/>
        <v>-5.0000000000000001E-3</v>
      </c>
      <c r="C14">
        <f t="shared" si="1"/>
        <v>8.7999999999999995E-2</v>
      </c>
      <c r="D14">
        <v>0</v>
      </c>
      <c r="E14">
        <f t="shared" si="2"/>
        <v>8.7999999999999995E-2</v>
      </c>
      <c r="F14">
        <f t="shared" si="4"/>
        <v>0.23629451948661456</v>
      </c>
      <c r="G14">
        <f t="shared" si="3"/>
        <v>0</v>
      </c>
      <c r="I14" t="s">
        <v>52</v>
      </c>
      <c r="J14" t="s">
        <v>53</v>
      </c>
      <c r="K14">
        <v>0.28999999999999998</v>
      </c>
      <c r="L14">
        <v>5</v>
      </c>
      <c r="M14">
        <v>6.0000000000000001E-3</v>
      </c>
      <c r="N14">
        <v>0.78</v>
      </c>
      <c r="O14">
        <v>0</v>
      </c>
    </row>
    <row r="15" spans="1:15" x14ac:dyDescent="0.25">
      <c r="A15">
        <f t="shared" si="0"/>
        <v>5</v>
      </c>
      <c r="B15">
        <f t="shared" si="0"/>
        <v>6.0000000000000001E-3</v>
      </c>
      <c r="C15">
        <f t="shared" si="1"/>
        <v>0.28999999999999998</v>
      </c>
      <c r="D15">
        <v>0</v>
      </c>
      <c r="E15">
        <f t="shared" si="2"/>
        <v>0.28999999999999998</v>
      </c>
      <c r="F15">
        <f t="shared" si="4"/>
        <v>0.77869784830816158</v>
      </c>
      <c r="G15">
        <f t="shared" si="3"/>
        <v>0</v>
      </c>
      <c r="I15">
        <f>MAX(F:F)</f>
        <v>138.31145750644188</v>
      </c>
      <c r="J15">
        <f>G220*100</f>
        <v>1.7121194999999998</v>
      </c>
      <c r="K15">
        <v>0.52400000000000002</v>
      </c>
      <c r="L15">
        <v>5.5</v>
      </c>
      <c r="M15">
        <v>1.6E-2</v>
      </c>
      <c r="N15">
        <v>1.4079999999999999</v>
      </c>
      <c r="O15">
        <v>0</v>
      </c>
    </row>
    <row r="16" spans="1:15" x14ac:dyDescent="0.25">
      <c r="A16">
        <f t="shared" si="0"/>
        <v>5.5</v>
      </c>
      <c r="B16">
        <f t="shared" si="0"/>
        <v>1.6E-2</v>
      </c>
      <c r="C16">
        <f t="shared" si="1"/>
        <v>0.52400000000000002</v>
      </c>
      <c r="D16">
        <f>B16-$B$15</f>
        <v>0.01</v>
      </c>
      <c r="E16">
        <f t="shared" si="2"/>
        <v>0.52400000000000002</v>
      </c>
      <c r="F16">
        <f t="shared" si="4"/>
        <v>1.4069546423126607</v>
      </c>
      <c r="G16">
        <f t="shared" si="3"/>
        <v>7.7122499999999992E-5</v>
      </c>
      <c r="K16">
        <v>0.78900000000000003</v>
      </c>
      <c r="L16">
        <v>6</v>
      </c>
      <c r="M16">
        <v>2.7E-2</v>
      </c>
      <c r="N16">
        <v>2.1179999999999999</v>
      </c>
      <c r="O16">
        <v>0</v>
      </c>
    </row>
    <row r="17" spans="1:15" x14ac:dyDescent="0.25">
      <c r="A17">
        <f t="shared" si="0"/>
        <v>6</v>
      </c>
      <c r="B17">
        <f t="shared" si="0"/>
        <v>2.7E-2</v>
      </c>
      <c r="C17">
        <f t="shared" si="1"/>
        <v>0.78900000000000003</v>
      </c>
      <c r="D17">
        <f t="shared" ref="D17:D80" si="5">B17-$B$15</f>
        <v>2.0999999999999998E-2</v>
      </c>
      <c r="E17">
        <f t="shared" si="2"/>
        <v>0.78900000000000003</v>
      </c>
      <c r="F17">
        <f t="shared" si="4"/>
        <v>2.1183699361242923</v>
      </c>
      <c r="G17">
        <f t="shared" si="3"/>
        <v>1.6195725000000001E-4</v>
      </c>
      <c r="K17">
        <v>1.0429999999999999</v>
      </c>
      <c r="L17">
        <v>6.5</v>
      </c>
      <c r="M17">
        <v>3.7999999999999999E-2</v>
      </c>
      <c r="N17">
        <v>2.7989999999999999</v>
      </c>
      <c r="O17">
        <v>0</v>
      </c>
    </row>
    <row r="18" spans="1:15" x14ac:dyDescent="0.25">
      <c r="A18">
        <f t="shared" si="0"/>
        <v>6.5</v>
      </c>
      <c r="B18">
        <f t="shared" si="0"/>
        <v>3.7999999999999999E-2</v>
      </c>
      <c r="C18">
        <f t="shared" si="1"/>
        <v>1.0429999999999999</v>
      </c>
      <c r="D18">
        <f t="shared" si="5"/>
        <v>3.2000000000000001E-2</v>
      </c>
      <c r="E18">
        <f t="shared" si="2"/>
        <v>1.0429999999999999</v>
      </c>
      <c r="F18">
        <f t="shared" si="4"/>
        <v>2.8001770617495518</v>
      </c>
      <c r="G18">
        <f t="shared" si="3"/>
        <v>2.4679200000000002E-4</v>
      </c>
      <c r="K18">
        <v>1.31</v>
      </c>
      <c r="L18">
        <v>7</v>
      </c>
      <c r="M18">
        <v>4.9000000000000002E-2</v>
      </c>
      <c r="N18">
        <v>3.5169999999999999</v>
      </c>
      <c r="O18">
        <v>0</v>
      </c>
    </row>
    <row r="19" spans="1:15" x14ac:dyDescent="0.25">
      <c r="A19">
        <f t="shared" si="0"/>
        <v>7</v>
      </c>
      <c r="B19">
        <f t="shared" si="0"/>
        <v>4.9000000000000002E-2</v>
      </c>
      <c r="C19">
        <f t="shared" si="1"/>
        <v>1.31</v>
      </c>
      <c r="D19">
        <f t="shared" si="5"/>
        <v>4.3000000000000003E-2</v>
      </c>
      <c r="E19">
        <f t="shared" si="2"/>
        <v>1.31</v>
      </c>
      <c r="F19">
        <f t="shared" si="4"/>
        <v>3.5168128529299976</v>
      </c>
      <c r="G19">
        <f t="shared" si="3"/>
        <v>3.3162675000000005E-4</v>
      </c>
      <c r="K19">
        <v>1.581</v>
      </c>
      <c r="L19">
        <v>7.5</v>
      </c>
      <c r="M19">
        <v>0.06</v>
      </c>
      <c r="N19">
        <v>4.2430000000000003</v>
      </c>
      <c r="O19">
        <v>0</v>
      </c>
    </row>
    <row r="20" spans="1:15" x14ac:dyDescent="0.25">
      <c r="A20">
        <f t="shared" si="0"/>
        <v>7.5</v>
      </c>
      <c r="B20">
        <f t="shared" si="0"/>
        <v>0.06</v>
      </c>
      <c r="C20">
        <f t="shared" si="1"/>
        <v>1.581</v>
      </c>
      <c r="D20">
        <f t="shared" si="5"/>
        <v>5.3999999999999999E-2</v>
      </c>
      <c r="E20">
        <f t="shared" si="2"/>
        <v>1.581</v>
      </c>
      <c r="F20">
        <f t="shared" si="4"/>
        <v>4.2441136232353536</v>
      </c>
      <c r="G20">
        <f t="shared" si="3"/>
        <v>4.1646149999999998E-4</v>
      </c>
      <c r="K20">
        <v>1.859</v>
      </c>
      <c r="L20">
        <v>8</v>
      </c>
      <c r="M20">
        <v>7.0999999999999994E-2</v>
      </c>
      <c r="N20">
        <v>4.9889999999999999</v>
      </c>
      <c r="O20">
        <v>1E-3</v>
      </c>
    </row>
    <row r="21" spans="1:15" x14ac:dyDescent="0.25">
      <c r="A21">
        <f t="shared" si="0"/>
        <v>8</v>
      </c>
      <c r="B21">
        <f t="shared" si="0"/>
        <v>7.0999999999999994E-2</v>
      </c>
      <c r="C21">
        <f t="shared" si="1"/>
        <v>1.859</v>
      </c>
      <c r="D21">
        <f t="shared" si="5"/>
        <v>6.4999999999999988E-2</v>
      </c>
      <c r="E21">
        <f t="shared" si="2"/>
        <v>1.859</v>
      </c>
      <c r="F21">
        <f t="shared" si="4"/>
        <v>4.9901325908248912</v>
      </c>
      <c r="G21">
        <f t="shared" si="3"/>
        <v>5.012962499999999E-4</v>
      </c>
      <c r="K21">
        <v>2.145</v>
      </c>
      <c r="L21">
        <v>8.5</v>
      </c>
      <c r="M21">
        <v>8.1000000000000003E-2</v>
      </c>
      <c r="N21">
        <v>5.7569999999999997</v>
      </c>
      <c r="O21">
        <v>1E-3</v>
      </c>
    </row>
    <row r="22" spans="1:15" x14ac:dyDescent="0.25">
      <c r="A22">
        <f t="shared" si="0"/>
        <v>8.5</v>
      </c>
      <c r="B22">
        <f t="shared" si="0"/>
        <v>8.1000000000000003E-2</v>
      </c>
      <c r="C22">
        <f t="shared" si="1"/>
        <v>2.145</v>
      </c>
      <c r="D22">
        <f t="shared" si="5"/>
        <v>7.4999999999999997E-2</v>
      </c>
      <c r="E22">
        <f t="shared" si="2"/>
        <v>2.145</v>
      </c>
      <c r="F22">
        <f t="shared" si="4"/>
        <v>5.7575794015286501</v>
      </c>
      <c r="G22">
        <f t="shared" si="3"/>
        <v>5.7841874999999996E-4</v>
      </c>
      <c r="K22">
        <v>2.4159999999999999</v>
      </c>
      <c r="L22">
        <v>9</v>
      </c>
      <c r="M22">
        <v>9.1999999999999998E-2</v>
      </c>
      <c r="N22">
        <v>6.4850000000000003</v>
      </c>
      <c r="O22">
        <v>1E-3</v>
      </c>
    </row>
    <row r="23" spans="1:15" x14ac:dyDescent="0.25">
      <c r="A23">
        <f t="shared" si="0"/>
        <v>9</v>
      </c>
      <c r="B23">
        <f t="shared" si="0"/>
        <v>9.1999999999999998E-2</v>
      </c>
      <c r="C23">
        <f t="shared" si="1"/>
        <v>2.4159999999999999</v>
      </c>
      <c r="D23">
        <f t="shared" si="5"/>
        <v>8.5999999999999993E-2</v>
      </c>
      <c r="E23">
        <f t="shared" si="2"/>
        <v>2.4159999999999999</v>
      </c>
      <c r="F23">
        <f t="shared" si="4"/>
        <v>6.4846700439204668</v>
      </c>
      <c r="G23">
        <f t="shared" si="3"/>
        <v>6.632535000000001E-4</v>
      </c>
      <c r="K23">
        <v>2.6920000000000002</v>
      </c>
      <c r="L23">
        <v>9.5</v>
      </c>
      <c r="M23">
        <v>0.10299999999999999</v>
      </c>
      <c r="N23">
        <v>7.226</v>
      </c>
      <c r="O23">
        <v>1E-3</v>
      </c>
    </row>
    <row r="24" spans="1:15" x14ac:dyDescent="0.25">
      <c r="A24">
        <f t="shared" si="0"/>
        <v>9.5</v>
      </c>
      <c r="B24">
        <f t="shared" si="0"/>
        <v>0.10299999999999999</v>
      </c>
      <c r="C24">
        <f t="shared" si="1"/>
        <v>2.6920000000000002</v>
      </c>
      <c r="D24">
        <f t="shared" si="5"/>
        <v>9.6999999999999989E-2</v>
      </c>
      <c r="E24">
        <f t="shared" si="2"/>
        <v>2.6920000000000002</v>
      </c>
      <c r="F24">
        <f t="shared" si="4"/>
        <v>7.2251141922129598</v>
      </c>
      <c r="G24">
        <f t="shared" si="3"/>
        <v>7.4808824999999992E-4</v>
      </c>
      <c r="K24">
        <v>2.9750000000000001</v>
      </c>
      <c r="L24">
        <v>10</v>
      </c>
      <c r="M24">
        <v>0.114</v>
      </c>
      <c r="N24">
        <v>7.9850000000000003</v>
      </c>
      <c r="O24">
        <v>1E-3</v>
      </c>
    </row>
    <row r="25" spans="1:15" x14ac:dyDescent="0.25">
      <c r="A25">
        <f t="shared" si="0"/>
        <v>10</v>
      </c>
      <c r="B25">
        <f t="shared" si="0"/>
        <v>0.114</v>
      </c>
      <c r="C25">
        <f t="shared" si="1"/>
        <v>2.9750000000000001</v>
      </c>
      <c r="D25">
        <f t="shared" si="5"/>
        <v>0.108</v>
      </c>
      <c r="E25">
        <f t="shared" si="2"/>
        <v>2.9750000000000001</v>
      </c>
      <c r="F25">
        <f t="shared" si="4"/>
        <v>7.984279472996521</v>
      </c>
      <c r="G25">
        <f t="shared" si="3"/>
        <v>8.3292299999999995E-4</v>
      </c>
      <c r="K25">
        <v>3.2639999999999998</v>
      </c>
      <c r="L25">
        <v>10.5</v>
      </c>
      <c r="M25">
        <v>0.125</v>
      </c>
      <c r="N25">
        <v>8.7620000000000005</v>
      </c>
      <c r="O25">
        <v>1E-3</v>
      </c>
    </row>
    <row r="26" spans="1:15" x14ac:dyDescent="0.25">
      <c r="A26">
        <f t="shared" si="0"/>
        <v>10.5</v>
      </c>
      <c r="B26">
        <f t="shared" si="0"/>
        <v>0.125</v>
      </c>
      <c r="C26">
        <f t="shared" si="1"/>
        <v>3.2639999999999998</v>
      </c>
      <c r="D26">
        <f t="shared" si="5"/>
        <v>0.11899999999999999</v>
      </c>
      <c r="E26">
        <f t="shared" si="2"/>
        <v>3.2639999999999998</v>
      </c>
      <c r="F26">
        <f t="shared" si="4"/>
        <v>8.7594815781050812</v>
      </c>
      <c r="G26">
        <f t="shared" si="3"/>
        <v>9.1775774999999988E-4</v>
      </c>
      <c r="K26">
        <v>3.5329999999999999</v>
      </c>
      <c r="L26">
        <v>11</v>
      </c>
      <c r="M26">
        <v>0.13600000000000001</v>
      </c>
      <c r="N26">
        <v>9.4830000000000005</v>
      </c>
      <c r="O26">
        <v>1E-3</v>
      </c>
    </row>
    <row r="27" spans="1:15" x14ac:dyDescent="0.25">
      <c r="A27">
        <f t="shared" si="0"/>
        <v>11</v>
      </c>
      <c r="B27">
        <f t="shared" si="0"/>
        <v>0.13600000000000001</v>
      </c>
      <c r="C27">
        <f t="shared" si="1"/>
        <v>3.5329999999999999</v>
      </c>
      <c r="D27">
        <f t="shared" si="5"/>
        <v>0.13</v>
      </c>
      <c r="E27">
        <f t="shared" si="2"/>
        <v>3.5329999999999999</v>
      </c>
      <c r="F27">
        <f t="shared" si="4"/>
        <v>9.4809482884607306</v>
      </c>
      <c r="G27">
        <f t="shared" si="3"/>
        <v>1.0025925E-3</v>
      </c>
      <c r="K27">
        <v>3.8439999999999999</v>
      </c>
      <c r="L27">
        <v>11.5</v>
      </c>
      <c r="M27">
        <v>0.14599999999999999</v>
      </c>
      <c r="N27">
        <v>10.318</v>
      </c>
      <c r="O27">
        <v>1E-3</v>
      </c>
    </row>
    <row r="28" spans="1:15" x14ac:dyDescent="0.25">
      <c r="A28">
        <f t="shared" si="0"/>
        <v>11.5</v>
      </c>
      <c r="B28">
        <f t="shared" si="0"/>
        <v>0.14599999999999999</v>
      </c>
      <c r="C28">
        <f t="shared" si="1"/>
        <v>3.8439999999999999</v>
      </c>
      <c r="D28">
        <f t="shared" si="5"/>
        <v>0.13999999999999999</v>
      </c>
      <c r="E28">
        <f t="shared" si="2"/>
        <v>3.8439999999999999</v>
      </c>
      <c r="F28">
        <f t="shared" si="4"/>
        <v>10.315103171666903</v>
      </c>
      <c r="G28">
        <f t="shared" si="3"/>
        <v>1.0797149999999998E-3</v>
      </c>
      <c r="K28">
        <v>4.0999999999999996</v>
      </c>
      <c r="L28">
        <v>12</v>
      </c>
      <c r="M28">
        <v>0.157</v>
      </c>
      <c r="N28">
        <v>11.006</v>
      </c>
      <c r="O28">
        <v>1E-3</v>
      </c>
    </row>
    <row r="29" spans="1:15" x14ac:dyDescent="0.25">
      <c r="A29">
        <f t="shared" si="0"/>
        <v>12</v>
      </c>
      <c r="B29">
        <f t="shared" si="0"/>
        <v>0.157</v>
      </c>
      <c r="C29">
        <f t="shared" si="1"/>
        <v>4.0999999999999996</v>
      </c>
      <c r="D29">
        <f t="shared" si="5"/>
        <v>0.151</v>
      </c>
      <c r="E29">
        <f t="shared" si="2"/>
        <v>4.0999999999999996</v>
      </c>
      <c r="F29">
        <f t="shared" si="4"/>
        <v>11.001570646145405</v>
      </c>
      <c r="G29">
        <f t="shared" si="3"/>
        <v>1.1645497499999998E-3</v>
      </c>
      <c r="K29">
        <v>4.383</v>
      </c>
      <c r="L29">
        <v>12.5</v>
      </c>
      <c r="M29">
        <v>0.16800000000000001</v>
      </c>
      <c r="N29">
        <v>11.766</v>
      </c>
      <c r="O29">
        <v>1E-3</v>
      </c>
    </row>
    <row r="30" spans="1:15" x14ac:dyDescent="0.25">
      <c r="A30">
        <f t="shared" si="0"/>
        <v>12.5</v>
      </c>
      <c r="B30">
        <f t="shared" si="0"/>
        <v>0.16800000000000001</v>
      </c>
      <c r="C30">
        <f t="shared" si="1"/>
        <v>4.383</v>
      </c>
      <c r="D30">
        <f t="shared" si="5"/>
        <v>0.16200000000000001</v>
      </c>
      <c r="E30">
        <f t="shared" si="2"/>
        <v>4.383</v>
      </c>
      <c r="F30">
        <f t="shared" si="4"/>
        <v>11.760433687361834</v>
      </c>
      <c r="G30">
        <f t="shared" si="3"/>
        <v>1.2493844999999998E-3</v>
      </c>
      <c r="K30">
        <v>4.681</v>
      </c>
      <c r="L30">
        <v>13</v>
      </c>
      <c r="M30">
        <v>0.17899999999999999</v>
      </c>
      <c r="N30">
        <v>12.565</v>
      </c>
      <c r="O30">
        <v>1E-3</v>
      </c>
    </row>
    <row r="31" spans="1:15" x14ac:dyDescent="0.25">
      <c r="A31">
        <f t="shared" si="0"/>
        <v>13</v>
      </c>
      <c r="B31">
        <f t="shared" si="0"/>
        <v>0.17899999999999999</v>
      </c>
      <c r="C31">
        <f t="shared" si="1"/>
        <v>4.681</v>
      </c>
      <c r="D31">
        <f t="shared" si="5"/>
        <v>0.17299999999999999</v>
      </c>
      <c r="E31">
        <f t="shared" si="2"/>
        <v>4.681</v>
      </c>
      <c r="F31">
        <f t="shared" si="4"/>
        <v>12.559487935845018</v>
      </c>
      <c r="G31">
        <f t="shared" si="3"/>
        <v>1.3342192499999996E-3</v>
      </c>
      <c r="K31">
        <v>4.9569999999999999</v>
      </c>
      <c r="L31">
        <v>13.5</v>
      </c>
      <c r="M31">
        <v>0.19</v>
      </c>
      <c r="N31">
        <v>13.304</v>
      </c>
      <c r="O31">
        <v>1E-3</v>
      </c>
    </row>
    <row r="32" spans="1:15" x14ac:dyDescent="0.25">
      <c r="A32">
        <f t="shared" si="0"/>
        <v>13.5</v>
      </c>
      <c r="B32">
        <f t="shared" si="0"/>
        <v>0.19</v>
      </c>
      <c r="C32">
        <f t="shared" si="1"/>
        <v>4.9569999999999999</v>
      </c>
      <c r="D32">
        <f t="shared" si="5"/>
        <v>0.184</v>
      </c>
      <c r="E32">
        <f t="shared" si="2"/>
        <v>4.9569999999999999</v>
      </c>
      <c r="F32">
        <f t="shared" si="4"/>
        <v>13.299460677298141</v>
      </c>
      <c r="G32">
        <f t="shared" si="3"/>
        <v>1.4190540000000001E-3</v>
      </c>
      <c r="K32">
        <v>5.226</v>
      </c>
      <c r="L32">
        <v>14</v>
      </c>
      <c r="M32">
        <v>0.20100000000000001</v>
      </c>
      <c r="N32">
        <v>14.026999999999999</v>
      </c>
      <c r="O32">
        <v>2E-3</v>
      </c>
    </row>
    <row r="33" spans="1:15" x14ac:dyDescent="0.25">
      <c r="A33">
        <f t="shared" si="0"/>
        <v>14</v>
      </c>
      <c r="B33">
        <f t="shared" si="0"/>
        <v>0.20100000000000001</v>
      </c>
      <c r="C33">
        <f t="shared" si="1"/>
        <v>5.226</v>
      </c>
      <c r="D33">
        <f t="shared" si="5"/>
        <v>0.19500000000000001</v>
      </c>
      <c r="E33">
        <f t="shared" si="2"/>
        <v>5.226</v>
      </c>
      <c r="F33">
        <f t="shared" si="4"/>
        <v>14.020604178909563</v>
      </c>
      <c r="G33">
        <f t="shared" si="3"/>
        <v>1.5038887499999997E-3</v>
      </c>
      <c r="K33">
        <v>5.5119999999999996</v>
      </c>
      <c r="L33">
        <v>14.5</v>
      </c>
      <c r="M33">
        <v>0.21099999999999999</v>
      </c>
      <c r="N33">
        <v>14.794</v>
      </c>
      <c r="O33">
        <v>2E-3</v>
      </c>
    </row>
    <row r="34" spans="1:15" x14ac:dyDescent="0.25">
      <c r="A34">
        <f t="shared" si="0"/>
        <v>14.5</v>
      </c>
      <c r="B34">
        <f t="shared" si="0"/>
        <v>0.21099999999999999</v>
      </c>
      <c r="C34">
        <f t="shared" si="1"/>
        <v>5.5119999999999996</v>
      </c>
      <c r="D34">
        <f t="shared" si="5"/>
        <v>0.20499999999999999</v>
      </c>
      <c r="E34">
        <f t="shared" si="2"/>
        <v>5.5119999999999996</v>
      </c>
      <c r="F34">
        <f t="shared" si="4"/>
        <v>14.787361960097702</v>
      </c>
      <c r="G34">
        <f t="shared" si="3"/>
        <v>1.5810112500000001E-3</v>
      </c>
      <c r="K34">
        <v>5.8019999999999996</v>
      </c>
      <c r="L34">
        <v>15</v>
      </c>
      <c r="M34">
        <v>0.222</v>
      </c>
      <c r="N34">
        <v>15.571999999999999</v>
      </c>
      <c r="O34">
        <v>2E-3</v>
      </c>
    </row>
    <row r="35" spans="1:15" x14ac:dyDescent="0.25">
      <c r="A35">
        <f t="shared" si="0"/>
        <v>15</v>
      </c>
      <c r="B35">
        <f t="shared" si="0"/>
        <v>0.222</v>
      </c>
      <c r="C35">
        <f t="shared" si="1"/>
        <v>5.8019999999999996</v>
      </c>
      <c r="D35">
        <f t="shared" si="5"/>
        <v>0.216</v>
      </c>
      <c r="E35">
        <f t="shared" si="2"/>
        <v>5.8019999999999996</v>
      </c>
      <c r="F35">
        <f t="shared" si="4"/>
        <v>15.564751215215978</v>
      </c>
      <c r="G35">
        <f t="shared" si="3"/>
        <v>1.6658459999999999E-3</v>
      </c>
      <c r="K35">
        <v>6.0830000000000002</v>
      </c>
      <c r="L35">
        <v>15.5</v>
      </c>
      <c r="M35">
        <v>0.23300000000000001</v>
      </c>
      <c r="N35">
        <v>16.327000000000002</v>
      </c>
      <c r="O35">
        <v>2E-3</v>
      </c>
    </row>
    <row r="36" spans="1:15" x14ac:dyDescent="0.25">
      <c r="A36">
        <f t="shared" si="0"/>
        <v>15.5</v>
      </c>
      <c r="B36">
        <f t="shared" si="0"/>
        <v>0.23300000000000001</v>
      </c>
      <c r="C36">
        <f t="shared" si="1"/>
        <v>6.0830000000000002</v>
      </c>
      <c r="D36">
        <f t="shared" si="5"/>
        <v>0.22700000000000001</v>
      </c>
      <c r="E36">
        <f t="shared" si="2"/>
        <v>6.0830000000000002</v>
      </c>
      <c r="F36">
        <f t="shared" si="4"/>
        <v>16.317951330987359</v>
      </c>
      <c r="G36">
        <f t="shared" si="3"/>
        <v>1.7506807500000002E-3</v>
      </c>
      <c r="K36">
        <v>6.3630000000000004</v>
      </c>
      <c r="L36">
        <v>16</v>
      </c>
      <c r="M36">
        <v>0.24399999999999999</v>
      </c>
      <c r="N36">
        <v>17.079000000000001</v>
      </c>
      <c r="O36">
        <v>2E-3</v>
      </c>
    </row>
    <row r="37" spans="1:15" x14ac:dyDescent="0.25">
      <c r="A37">
        <f t="shared" si="0"/>
        <v>16</v>
      </c>
      <c r="B37">
        <f t="shared" si="0"/>
        <v>0.24399999999999999</v>
      </c>
      <c r="C37">
        <f t="shared" si="1"/>
        <v>6.3630000000000004</v>
      </c>
      <c r="D37">
        <f t="shared" si="5"/>
        <v>0.23799999999999999</v>
      </c>
      <c r="E37">
        <f t="shared" si="2"/>
        <v>6.3630000000000004</v>
      </c>
      <c r="F37">
        <f t="shared" si="4"/>
        <v>17.068426733812746</v>
      </c>
      <c r="G37">
        <f t="shared" si="3"/>
        <v>1.8355154999999998E-3</v>
      </c>
      <c r="K37">
        <v>6.6459999999999999</v>
      </c>
      <c r="L37">
        <v>16.5</v>
      </c>
      <c r="M37">
        <v>0.255</v>
      </c>
      <c r="N37">
        <v>17.84</v>
      </c>
      <c r="O37">
        <v>2E-3</v>
      </c>
    </row>
    <row r="38" spans="1:15" x14ac:dyDescent="0.25">
      <c r="A38">
        <f t="shared" si="0"/>
        <v>16.5</v>
      </c>
      <c r="B38">
        <f t="shared" si="0"/>
        <v>0.255</v>
      </c>
      <c r="C38">
        <f t="shared" si="1"/>
        <v>6.6459999999999999</v>
      </c>
      <c r="D38">
        <f t="shared" si="5"/>
        <v>0.249</v>
      </c>
      <c r="E38">
        <f t="shared" si="2"/>
        <v>6.6459999999999999</v>
      </c>
      <c r="F38">
        <f t="shared" si="4"/>
        <v>17.826909178337214</v>
      </c>
      <c r="G38">
        <f t="shared" si="3"/>
        <v>1.92035025E-3</v>
      </c>
      <c r="K38">
        <v>6.9349999999999996</v>
      </c>
      <c r="L38">
        <v>17</v>
      </c>
      <c r="M38">
        <v>0.26600000000000001</v>
      </c>
      <c r="N38">
        <v>18.614999999999998</v>
      </c>
      <c r="O38">
        <v>2E-3</v>
      </c>
    </row>
    <row r="39" spans="1:15" x14ac:dyDescent="0.25">
      <c r="A39">
        <f t="shared" si="0"/>
        <v>17</v>
      </c>
      <c r="B39">
        <f t="shared" si="0"/>
        <v>0.26600000000000001</v>
      </c>
      <c r="C39">
        <f t="shared" si="1"/>
        <v>6.9349999999999996</v>
      </c>
      <c r="D39">
        <f t="shared" si="5"/>
        <v>0.26</v>
      </c>
      <c r="E39">
        <f t="shared" si="2"/>
        <v>6.9349999999999996</v>
      </c>
      <c r="F39">
        <f t="shared" si="4"/>
        <v>18.601446620641141</v>
      </c>
      <c r="G39">
        <f t="shared" si="3"/>
        <v>2.005185E-3</v>
      </c>
      <c r="K39">
        <v>7.2190000000000003</v>
      </c>
      <c r="L39">
        <v>17.5</v>
      </c>
      <c r="M39">
        <v>0.27600000000000002</v>
      </c>
      <c r="N39">
        <v>19.376999999999999</v>
      </c>
      <c r="O39">
        <v>2E-3</v>
      </c>
    </row>
    <row r="40" spans="1:15" x14ac:dyDescent="0.25">
      <c r="A40">
        <f t="shared" si="0"/>
        <v>17.5</v>
      </c>
      <c r="B40">
        <f t="shared" si="0"/>
        <v>0.27600000000000002</v>
      </c>
      <c r="C40">
        <f t="shared" si="1"/>
        <v>7.2190000000000003</v>
      </c>
      <c r="D40">
        <f t="shared" si="5"/>
        <v>0.27</v>
      </c>
      <c r="E40">
        <f t="shared" si="2"/>
        <v>7.2190000000000003</v>
      </c>
      <c r="F40">
        <f t="shared" si="4"/>
        <v>19.362595998406359</v>
      </c>
      <c r="G40">
        <f t="shared" si="3"/>
        <v>2.0823075E-3</v>
      </c>
      <c r="K40">
        <v>7.5019999999999998</v>
      </c>
      <c r="L40">
        <v>18</v>
      </c>
      <c r="M40">
        <v>0.28699999999999998</v>
      </c>
      <c r="N40">
        <v>20.135999999999999</v>
      </c>
      <c r="O40">
        <v>2E-3</v>
      </c>
    </row>
    <row r="41" spans="1:15" x14ac:dyDescent="0.25">
      <c r="A41">
        <f t="shared" si="0"/>
        <v>18</v>
      </c>
      <c r="B41">
        <f t="shared" si="0"/>
        <v>0.28699999999999998</v>
      </c>
      <c r="C41">
        <f t="shared" si="1"/>
        <v>7.5019999999999998</v>
      </c>
      <c r="D41">
        <f t="shared" si="5"/>
        <v>0.28099999999999997</v>
      </c>
      <c r="E41">
        <f t="shared" si="2"/>
        <v>7.5019999999999998</v>
      </c>
      <c r="F41">
        <f t="shared" si="4"/>
        <v>20.1209691007084</v>
      </c>
      <c r="G41">
        <f t="shared" si="3"/>
        <v>2.1671422499999998E-3</v>
      </c>
      <c r="K41">
        <v>7.79</v>
      </c>
      <c r="L41">
        <v>18.5</v>
      </c>
      <c r="M41">
        <v>0.29799999999999999</v>
      </c>
      <c r="N41">
        <v>20.91</v>
      </c>
      <c r="O41">
        <v>2E-3</v>
      </c>
    </row>
    <row r="42" spans="1:15" x14ac:dyDescent="0.25">
      <c r="A42">
        <f t="shared" si="0"/>
        <v>18.5</v>
      </c>
      <c r="B42">
        <f t="shared" si="0"/>
        <v>0.29799999999999999</v>
      </c>
      <c r="C42">
        <f t="shared" si="1"/>
        <v>7.79</v>
      </c>
      <c r="D42">
        <f t="shared" si="5"/>
        <v>0.29199999999999998</v>
      </c>
      <c r="E42">
        <f t="shared" si="2"/>
        <v>7.79</v>
      </c>
      <c r="F42">
        <f t="shared" si="4"/>
        <v>20.89271972318144</v>
      </c>
      <c r="G42">
        <f t="shared" si="3"/>
        <v>2.2519769999999996E-3</v>
      </c>
      <c r="K42">
        <v>8.0549999999999997</v>
      </c>
      <c r="L42">
        <v>19</v>
      </c>
      <c r="M42">
        <v>0.309</v>
      </c>
      <c r="N42">
        <v>21.620999999999999</v>
      </c>
      <c r="O42">
        <v>2E-3</v>
      </c>
    </row>
    <row r="43" spans="1:15" x14ac:dyDescent="0.25">
      <c r="A43">
        <f t="shared" si="0"/>
        <v>19</v>
      </c>
      <c r="B43">
        <f t="shared" si="0"/>
        <v>0.309</v>
      </c>
      <c r="C43">
        <f t="shared" si="1"/>
        <v>8.0549999999999997</v>
      </c>
      <c r="D43">
        <f t="shared" si="5"/>
        <v>0.30299999999999999</v>
      </c>
      <c r="E43">
        <f t="shared" si="2"/>
        <v>8.0549999999999997</v>
      </c>
      <c r="F43">
        <f t="shared" si="4"/>
        <v>21.602755268787625</v>
      </c>
      <c r="G43">
        <f t="shared" si="3"/>
        <v>2.3368117500000003E-3</v>
      </c>
      <c r="K43">
        <v>8.3650000000000002</v>
      </c>
      <c r="L43">
        <v>19.5</v>
      </c>
      <c r="M43">
        <v>0.32</v>
      </c>
      <c r="N43">
        <v>22.452000000000002</v>
      </c>
      <c r="O43">
        <v>2E-3</v>
      </c>
    </row>
    <row r="44" spans="1:15" x14ac:dyDescent="0.25">
      <c r="A44">
        <f t="shared" si="0"/>
        <v>19.5</v>
      </c>
      <c r="B44">
        <f t="shared" si="0"/>
        <v>0.32</v>
      </c>
      <c r="C44">
        <f t="shared" si="1"/>
        <v>8.3650000000000002</v>
      </c>
      <c r="D44">
        <f t="shared" si="5"/>
        <v>0.314</v>
      </c>
      <c r="E44">
        <f t="shared" si="2"/>
        <v>8.3650000000000002</v>
      </c>
      <c r="F44">
        <f t="shared" si="4"/>
        <v>22.43344755502202</v>
      </c>
      <c r="G44">
        <f t="shared" si="3"/>
        <v>2.4216464999999997E-3</v>
      </c>
      <c r="K44">
        <v>8.6649999999999991</v>
      </c>
      <c r="L44">
        <v>20</v>
      </c>
      <c r="M44">
        <v>0.33100000000000002</v>
      </c>
      <c r="N44">
        <v>23.259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0.33100000000000002</v>
      </c>
      <c r="C45">
        <f t="shared" si="1"/>
        <v>8.6649999999999991</v>
      </c>
      <c r="D45">
        <f t="shared" si="5"/>
        <v>0.32500000000000001</v>
      </c>
      <c r="E45">
        <f t="shared" si="2"/>
        <v>8.6649999999999991</v>
      </c>
      <c r="F45">
        <f t="shared" si="4"/>
        <v>23.237291779353047</v>
      </c>
      <c r="G45">
        <f t="shared" si="3"/>
        <v>2.5064812499999999E-3</v>
      </c>
      <c r="K45">
        <v>8.9380000000000006</v>
      </c>
      <c r="L45">
        <v>20.5</v>
      </c>
      <c r="M45">
        <v>0.34100000000000003</v>
      </c>
      <c r="N45">
        <v>23.99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0.34100000000000003</v>
      </c>
      <c r="C46">
        <f t="shared" si="1"/>
        <v>8.9380000000000006</v>
      </c>
      <c r="D46">
        <f t="shared" si="5"/>
        <v>0.33500000000000002</v>
      </c>
      <c r="E46">
        <f t="shared" si="2"/>
        <v>8.9380000000000006</v>
      </c>
      <c r="F46">
        <f t="shared" si="4"/>
        <v>23.968767301715804</v>
      </c>
      <c r="G46">
        <f t="shared" si="3"/>
        <v>2.5836037500000003E-3</v>
      </c>
      <c r="K46">
        <v>9.218</v>
      </c>
      <c r="L46">
        <v>21</v>
      </c>
      <c r="M46">
        <v>0.35199999999999998</v>
      </c>
      <c r="N46">
        <v>24.742000000000001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0.35199999999999998</v>
      </c>
      <c r="C47">
        <f t="shared" si="1"/>
        <v>9.218</v>
      </c>
      <c r="D47">
        <f t="shared" si="5"/>
        <v>0.34599999999999997</v>
      </c>
      <c r="E47">
        <f t="shared" si="2"/>
        <v>9.218</v>
      </c>
      <c r="F47">
        <f t="shared" si="4"/>
        <v>24.718930360459883</v>
      </c>
      <c r="G47">
        <f t="shared" si="3"/>
        <v>2.6684384999999993E-3</v>
      </c>
      <c r="K47">
        <v>9.4960000000000004</v>
      </c>
      <c r="L47">
        <v>21.5</v>
      </c>
      <c r="M47">
        <v>0.36299999999999999</v>
      </c>
      <c r="N47">
        <v>25.489000000000001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0.36299999999999999</v>
      </c>
      <c r="C48">
        <f t="shared" si="1"/>
        <v>9.4960000000000004</v>
      </c>
      <c r="D48">
        <f t="shared" si="5"/>
        <v>0.35699999999999998</v>
      </c>
      <c r="E48">
        <f t="shared" si="2"/>
        <v>9.4960000000000004</v>
      </c>
      <c r="F48">
        <f t="shared" si="4"/>
        <v>25.463710721502732</v>
      </c>
      <c r="G48">
        <f t="shared" si="3"/>
        <v>2.75327325E-3</v>
      </c>
      <c r="K48">
        <v>9.8049999999999997</v>
      </c>
      <c r="L48">
        <v>22</v>
      </c>
      <c r="M48">
        <v>0.374</v>
      </c>
      <c r="N48">
        <v>26.317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0.374</v>
      </c>
      <c r="C49">
        <f t="shared" si="1"/>
        <v>9.8049999999999997</v>
      </c>
      <c r="D49">
        <f t="shared" si="5"/>
        <v>0.36799999999999999</v>
      </c>
      <c r="E49">
        <f t="shared" si="2"/>
        <v>9.8049999999999997</v>
      </c>
      <c r="F49">
        <f t="shared" si="4"/>
        <v>26.291598648501804</v>
      </c>
      <c r="G49">
        <f t="shared" si="3"/>
        <v>2.8381080000000002E-3</v>
      </c>
      <c r="K49">
        <v>10.077</v>
      </c>
      <c r="L49">
        <v>22.5</v>
      </c>
      <c r="M49">
        <v>0.38500000000000001</v>
      </c>
      <c r="N49">
        <v>27.047999999999998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0.38500000000000001</v>
      </c>
      <c r="C50">
        <f t="shared" si="1"/>
        <v>10.077</v>
      </c>
      <c r="D50">
        <f t="shared" si="5"/>
        <v>0.379</v>
      </c>
      <c r="E50">
        <f t="shared" si="2"/>
        <v>10.077</v>
      </c>
      <c r="F50">
        <f t="shared" si="4"/>
        <v>27.020255974655171</v>
      </c>
      <c r="G50">
        <f t="shared" si="3"/>
        <v>2.92294275E-3</v>
      </c>
      <c r="K50">
        <v>10.343999999999999</v>
      </c>
      <c r="L50">
        <v>23</v>
      </c>
      <c r="M50">
        <v>0.39600000000000002</v>
      </c>
      <c r="N50">
        <v>27.763999999999999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0.39600000000000002</v>
      </c>
      <c r="C51">
        <f t="shared" si="1"/>
        <v>10.343999999999999</v>
      </c>
      <c r="D51">
        <f t="shared" si="5"/>
        <v>0.39</v>
      </c>
      <c r="E51">
        <f t="shared" si="2"/>
        <v>10.343999999999999</v>
      </c>
      <c r="F51">
        <f t="shared" si="4"/>
        <v>27.735494354455735</v>
      </c>
      <c r="G51">
        <f t="shared" si="3"/>
        <v>3.0077774999999994E-3</v>
      </c>
      <c r="K51">
        <v>10.619</v>
      </c>
      <c r="L51">
        <v>23.5</v>
      </c>
      <c r="M51">
        <v>0.40600000000000003</v>
      </c>
      <c r="N51">
        <v>28.504000000000001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0.40600000000000003</v>
      </c>
      <c r="C52">
        <f t="shared" si="1"/>
        <v>10.619</v>
      </c>
      <c r="D52">
        <f t="shared" si="5"/>
        <v>0.4</v>
      </c>
      <c r="E52">
        <f t="shared" si="2"/>
        <v>10.619</v>
      </c>
      <c r="F52">
        <f t="shared" si="4"/>
        <v>28.472233919930943</v>
      </c>
      <c r="G52">
        <f t="shared" si="3"/>
        <v>3.0849000000000002E-3</v>
      </c>
      <c r="K52">
        <v>10.920999999999999</v>
      </c>
      <c r="L52">
        <v>24</v>
      </c>
      <c r="M52">
        <v>0.41699999999999998</v>
      </c>
      <c r="N52">
        <v>29.312999999999999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0.41699999999999998</v>
      </c>
      <c r="C53">
        <f t="shared" si="1"/>
        <v>10.920999999999999</v>
      </c>
      <c r="D53">
        <f t="shared" si="5"/>
        <v>0.41099999999999998</v>
      </c>
      <c r="E53">
        <f t="shared" si="2"/>
        <v>10.920999999999999</v>
      </c>
      <c r="F53">
        <f t="shared" si="4"/>
        <v>29.281295081436973</v>
      </c>
      <c r="G53">
        <f t="shared" si="3"/>
        <v>3.1697347499999996E-3</v>
      </c>
      <c r="K53">
        <v>11.214</v>
      </c>
      <c r="L53">
        <v>24.5</v>
      </c>
      <c r="M53">
        <v>0.42799999999999999</v>
      </c>
      <c r="N53">
        <v>30.1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0.42799999999999999</v>
      </c>
      <c r="C54">
        <f t="shared" si="1"/>
        <v>11.214</v>
      </c>
      <c r="D54">
        <f t="shared" si="5"/>
        <v>0.42199999999999999</v>
      </c>
      <c r="E54">
        <f t="shared" si="2"/>
        <v>11.214</v>
      </c>
      <c r="F54">
        <f t="shared" si="4"/>
        <v>30.066215932697904</v>
      </c>
      <c r="G54">
        <f t="shared" si="3"/>
        <v>3.2545695000000003E-3</v>
      </c>
      <c r="K54">
        <v>11.467000000000001</v>
      </c>
      <c r="L54">
        <v>25</v>
      </c>
      <c r="M54">
        <v>0.439</v>
      </c>
      <c r="N54">
        <v>30.779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0.439</v>
      </c>
      <c r="C55">
        <f t="shared" si="1"/>
        <v>11.467000000000001</v>
      </c>
      <c r="D55">
        <f t="shared" si="5"/>
        <v>0.433</v>
      </c>
      <c r="E55" s="3">
        <f t="shared" si="2"/>
        <v>11.467000000000001</v>
      </c>
      <c r="F55" s="3">
        <f t="shared" si="4"/>
        <v>30.743886900130818</v>
      </c>
      <c r="G55" s="3">
        <f t="shared" si="3"/>
        <v>3.3394042499999997E-3</v>
      </c>
      <c r="K55" s="3">
        <v>11.766999999999999</v>
      </c>
      <c r="L55" s="3">
        <v>25.5</v>
      </c>
      <c r="M55" s="3">
        <v>0.45</v>
      </c>
      <c r="N55" s="3">
        <v>31.584</v>
      </c>
      <c r="O55" s="3">
        <v>3.0000000000000001E-3</v>
      </c>
    </row>
    <row r="56" spans="1:15" x14ac:dyDescent="0.25">
      <c r="A56">
        <f t="shared" si="0"/>
        <v>25.5</v>
      </c>
      <c r="B56">
        <f t="shared" si="0"/>
        <v>0.45</v>
      </c>
      <c r="C56">
        <f t="shared" si="1"/>
        <v>11.766999999999999</v>
      </c>
      <c r="D56">
        <f t="shared" si="5"/>
        <v>0.44400000000000001</v>
      </c>
      <c r="E56">
        <f t="shared" si="2"/>
        <v>11.766999999999999</v>
      </c>
      <c r="F56">
        <f t="shared" si="4"/>
        <v>31.547565455627311</v>
      </c>
      <c r="G56">
        <f t="shared" si="3"/>
        <v>3.4242389999999999E-3</v>
      </c>
      <c r="K56">
        <v>12.05</v>
      </c>
      <c r="L56">
        <v>26</v>
      </c>
      <c r="M56">
        <v>0.46100000000000002</v>
      </c>
      <c r="N56">
        <v>32.344999999999999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0.46100000000000002</v>
      </c>
      <c r="C57">
        <f t="shared" si="1"/>
        <v>12.05</v>
      </c>
      <c r="D57">
        <f t="shared" si="5"/>
        <v>0.45500000000000002</v>
      </c>
      <c r="E57">
        <f t="shared" si="2"/>
        <v>12.05</v>
      </c>
      <c r="F57">
        <f t="shared" si="4"/>
        <v>32.305664125622094</v>
      </c>
      <c r="G57">
        <f t="shared" si="3"/>
        <v>3.5090737500000002E-3</v>
      </c>
      <c r="K57">
        <v>12.335000000000001</v>
      </c>
      <c r="L57">
        <v>26.5</v>
      </c>
      <c r="M57">
        <v>0.47099999999999997</v>
      </c>
      <c r="N57">
        <v>33.106999999999999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0.47099999999999997</v>
      </c>
      <c r="C58">
        <f t="shared" si="1"/>
        <v>12.335000000000001</v>
      </c>
      <c r="D58">
        <f t="shared" si="5"/>
        <v>0.46499999999999997</v>
      </c>
      <c r="E58">
        <f t="shared" si="2"/>
        <v>12.335000000000001</v>
      </c>
      <c r="F58">
        <f t="shared" si="4"/>
        <v>33.069179748787576</v>
      </c>
      <c r="G58">
        <f t="shared" si="3"/>
        <v>3.5861962500000001E-3</v>
      </c>
      <c r="K58">
        <v>12.622999999999999</v>
      </c>
      <c r="L58">
        <v>27</v>
      </c>
      <c r="M58">
        <v>0.48199999999999998</v>
      </c>
      <c r="N58">
        <v>33.881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0.48199999999999998</v>
      </c>
      <c r="C59">
        <f t="shared" si="1"/>
        <v>12.622999999999999</v>
      </c>
      <c r="D59">
        <f t="shared" si="5"/>
        <v>0.47599999999999998</v>
      </c>
      <c r="E59">
        <f t="shared" si="2"/>
        <v>12.622999999999999</v>
      </c>
      <c r="F59">
        <f t="shared" si="4"/>
        <v>33.840684142499974</v>
      </c>
      <c r="G59">
        <f t="shared" si="3"/>
        <v>3.6710309999999995E-3</v>
      </c>
      <c r="K59">
        <v>12.922000000000001</v>
      </c>
      <c r="L59">
        <v>27.5</v>
      </c>
      <c r="M59">
        <v>0.49299999999999999</v>
      </c>
      <c r="N59">
        <v>34.683999999999997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0.49299999999999999</v>
      </c>
      <c r="C60">
        <f t="shared" si="1"/>
        <v>12.922000000000001</v>
      </c>
      <c r="D60">
        <f t="shared" si="5"/>
        <v>0.48699999999999999</v>
      </c>
      <c r="E60">
        <f t="shared" si="2"/>
        <v>12.922000000000001</v>
      </c>
      <c r="F60">
        <f t="shared" si="4"/>
        <v>34.641681686483309</v>
      </c>
      <c r="G60">
        <f t="shared" si="3"/>
        <v>3.7558657499999998E-3</v>
      </c>
      <c r="K60">
        <v>13.204000000000001</v>
      </c>
      <c r="L60">
        <v>28</v>
      </c>
      <c r="M60">
        <v>0.504</v>
      </c>
      <c r="N60">
        <v>35.442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0.504</v>
      </c>
      <c r="C61">
        <f t="shared" si="1"/>
        <v>13.204000000000001</v>
      </c>
      <c r="D61">
        <f t="shared" si="5"/>
        <v>0.498</v>
      </c>
      <c r="E61">
        <f t="shared" si="2"/>
        <v>13.204000000000001</v>
      </c>
      <c r="F61">
        <f t="shared" si="4"/>
        <v>35.397111040055414</v>
      </c>
      <c r="G61">
        <f t="shared" si="3"/>
        <v>3.8407005E-3</v>
      </c>
      <c r="K61">
        <v>13.49</v>
      </c>
      <c r="L61">
        <v>28.5</v>
      </c>
      <c r="M61">
        <v>0.51500000000000001</v>
      </c>
      <c r="N61">
        <v>36.21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0.51500000000000001</v>
      </c>
      <c r="C62">
        <f t="shared" si="1"/>
        <v>13.49</v>
      </c>
      <c r="D62">
        <f t="shared" si="5"/>
        <v>0.50900000000000001</v>
      </c>
      <c r="E62">
        <f t="shared" si="2"/>
        <v>13.49</v>
      </c>
      <c r="F62">
        <f t="shared" si="4"/>
        <v>36.163272124960656</v>
      </c>
      <c r="G62">
        <f t="shared" si="3"/>
        <v>3.9255352499999998E-3</v>
      </c>
      <c r="K62">
        <v>13.785</v>
      </c>
      <c r="L62">
        <v>29</v>
      </c>
      <c r="M62">
        <v>0.52600000000000002</v>
      </c>
      <c r="N62">
        <v>37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0.52600000000000002</v>
      </c>
      <c r="C63">
        <f t="shared" si="1"/>
        <v>13.785</v>
      </c>
      <c r="D63">
        <f t="shared" si="5"/>
        <v>0.52</v>
      </c>
      <c r="E63">
        <f t="shared" si="2"/>
        <v>13.785</v>
      </c>
      <c r="F63">
        <f t="shared" si="4"/>
        <v>36.953570091801112</v>
      </c>
      <c r="G63">
        <f t="shared" si="3"/>
        <v>4.0103700000000001E-3</v>
      </c>
      <c r="K63">
        <v>14.058</v>
      </c>
      <c r="L63">
        <v>29.5</v>
      </c>
      <c r="M63">
        <v>0.53600000000000003</v>
      </c>
      <c r="N63">
        <v>37.734000000000002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0.53600000000000003</v>
      </c>
      <c r="C64">
        <f t="shared" si="1"/>
        <v>14.058</v>
      </c>
      <c r="D64">
        <f t="shared" si="5"/>
        <v>0.53</v>
      </c>
      <c r="E64">
        <f t="shared" si="2"/>
        <v>14.058</v>
      </c>
      <c r="F64">
        <f t="shared" si="4"/>
        <v>37.684949093501565</v>
      </c>
      <c r="G64">
        <f t="shared" si="3"/>
        <v>4.0874925000000005E-3</v>
      </c>
      <c r="K64">
        <v>14.326000000000001</v>
      </c>
      <c r="L64">
        <v>30</v>
      </c>
      <c r="M64">
        <v>0.54700000000000004</v>
      </c>
      <c r="N64">
        <v>38.453000000000003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0.54700000000000004</v>
      </c>
      <c r="C65">
        <f t="shared" si="1"/>
        <v>14.326000000000001</v>
      </c>
      <c r="D65">
        <f t="shared" si="5"/>
        <v>0.54100000000000004</v>
      </c>
      <c r="E65">
        <f t="shared" si="2"/>
        <v>14.326000000000001</v>
      </c>
      <c r="F65">
        <f t="shared" si="4"/>
        <v>38.402894230453832</v>
      </c>
      <c r="G65">
        <f t="shared" si="3"/>
        <v>4.1723272499999998E-3</v>
      </c>
      <c r="K65">
        <v>14.637</v>
      </c>
      <c r="L65">
        <v>30.5</v>
      </c>
      <c r="M65">
        <v>0.55800000000000005</v>
      </c>
      <c r="N65">
        <v>39.286999999999999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0.55800000000000005</v>
      </c>
      <c r="C66">
        <f t="shared" si="1"/>
        <v>14.637</v>
      </c>
      <c r="D66">
        <f t="shared" si="5"/>
        <v>0.55200000000000005</v>
      </c>
      <c r="E66">
        <f t="shared" si="2"/>
        <v>14.637</v>
      </c>
      <c r="F66">
        <f t="shared" si="4"/>
        <v>39.236123447683909</v>
      </c>
      <c r="G66">
        <f t="shared" si="3"/>
        <v>4.2571620000000001E-3</v>
      </c>
      <c r="K66">
        <v>14.907</v>
      </c>
      <c r="L66">
        <v>31</v>
      </c>
      <c r="M66">
        <v>0.56899999999999995</v>
      </c>
      <c r="N66">
        <v>40.012999999999998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0.56899999999999995</v>
      </c>
      <c r="C67">
        <f t="shared" si="1"/>
        <v>14.907</v>
      </c>
      <c r="D67">
        <f t="shared" si="5"/>
        <v>0.56299999999999994</v>
      </c>
      <c r="E67">
        <f t="shared" si="2"/>
        <v>14.907</v>
      </c>
      <c r="F67">
        <f t="shared" si="4"/>
        <v>39.959465987887164</v>
      </c>
      <c r="G67">
        <f t="shared" si="3"/>
        <v>4.3419967499999995E-3</v>
      </c>
      <c r="K67">
        <v>15.202</v>
      </c>
      <c r="L67">
        <v>31.5</v>
      </c>
      <c r="M67">
        <v>0.57999999999999996</v>
      </c>
      <c r="N67">
        <v>40.805</v>
      </c>
      <c r="O67">
        <v>4.0000000000000001E-3</v>
      </c>
    </row>
    <row r="68" spans="1:15" x14ac:dyDescent="0.25">
      <c r="A68">
        <f t="shared" si="0"/>
        <v>31.5</v>
      </c>
      <c r="B68">
        <f t="shared" si="0"/>
        <v>0.57999999999999996</v>
      </c>
      <c r="C68">
        <f t="shared" si="1"/>
        <v>15.202</v>
      </c>
      <c r="D68">
        <f t="shared" si="5"/>
        <v>0.57399999999999995</v>
      </c>
      <c r="E68">
        <f t="shared" si="2"/>
        <v>15.202</v>
      </c>
      <c r="F68">
        <f t="shared" si="4"/>
        <v>40.749844147692336</v>
      </c>
      <c r="G68">
        <f t="shared" si="3"/>
        <v>4.4268314999999997E-3</v>
      </c>
      <c r="K68">
        <v>15.472</v>
      </c>
      <c r="L68">
        <v>32</v>
      </c>
      <c r="M68">
        <v>0.59099999999999997</v>
      </c>
      <c r="N68">
        <v>41.529000000000003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0.59099999999999997</v>
      </c>
      <c r="C69">
        <f t="shared" si="1"/>
        <v>15.472</v>
      </c>
      <c r="D69">
        <f t="shared" si="5"/>
        <v>0.58499999999999996</v>
      </c>
      <c r="E69">
        <f t="shared" si="2"/>
        <v>15.472</v>
      </c>
      <c r="F69">
        <f t="shared" si="4"/>
        <v>41.473231408959421</v>
      </c>
      <c r="G69">
        <f t="shared" si="3"/>
        <v>4.51166625E-3</v>
      </c>
      <c r="K69">
        <v>15.771000000000001</v>
      </c>
      <c r="L69">
        <v>32.5</v>
      </c>
      <c r="M69">
        <v>0.60099999999999998</v>
      </c>
      <c r="N69">
        <v>42.332000000000001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0.60099999999999998</v>
      </c>
      <c r="C70">
        <f t="shared" si="1"/>
        <v>15.771000000000001</v>
      </c>
      <c r="D70">
        <f t="shared" si="5"/>
        <v>0.59499999999999997</v>
      </c>
      <c r="E70">
        <f t="shared" si="2"/>
        <v>15.771000000000001</v>
      </c>
      <c r="F70">
        <f t="shared" si="4"/>
        <v>42.27440783432565</v>
      </c>
      <c r="G70">
        <f t="shared" si="3"/>
        <v>4.5887887499999995E-3</v>
      </c>
      <c r="K70">
        <v>16.033999999999999</v>
      </c>
      <c r="L70">
        <v>33</v>
      </c>
      <c r="M70">
        <v>0.61199999999999999</v>
      </c>
      <c r="N70">
        <v>43.036999999999999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0.61199999999999999</v>
      </c>
      <c r="C71">
        <f t="shared" si="1"/>
        <v>16.033999999999999</v>
      </c>
      <c r="D71">
        <f t="shared" si="5"/>
        <v>0.60599999999999998</v>
      </c>
      <c r="E71">
        <f t="shared" si="2"/>
        <v>16.033999999999999</v>
      </c>
      <c r="F71">
        <f t="shared" si="4"/>
        <v>42.979081341414826</v>
      </c>
      <c r="G71">
        <f t="shared" si="3"/>
        <v>4.6736235000000006E-3</v>
      </c>
      <c r="K71">
        <v>16.344000000000001</v>
      </c>
      <c r="L71">
        <v>33.5</v>
      </c>
      <c r="M71">
        <v>0.623</v>
      </c>
      <c r="N71">
        <v>43.868000000000002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0.623</v>
      </c>
      <c r="C72">
        <f t="shared" ref="C72:C135" si="7">K71</f>
        <v>16.344000000000001</v>
      </c>
      <c r="D72">
        <f t="shared" si="5"/>
        <v>0.61699999999999999</v>
      </c>
      <c r="E72">
        <f t="shared" ref="E72:E135" si="8">ABS(C72)</f>
        <v>16.344000000000001</v>
      </c>
      <c r="F72">
        <f t="shared" si="4"/>
        <v>43.809767218543691</v>
      </c>
      <c r="G72">
        <f t="shared" ref="G72:G135" si="9">6*D72*$C$3/$E$3^2</f>
        <v>4.75845825E-3</v>
      </c>
      <c r="K72">
        <v>16.616</v>
      </c>
      <c r="L72">
        <v>34</v>
      </c>
      <c r="M72">
        <v>0.63400000000000001</v>
      </c>
      <c r="N72">
        <v>44.597999999999999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0.63400000000000001</v>
      </c>
      <c r="C73">
        <f t="shared" si="7"/>
        <v>16.616</v>
      </c>
      <c r="D73">
        <f t="shared" si="5"/>
        <v>0.628</v>
      </c>
      <c r="E73">
        <f t="shared" si="8"/>
        <v>16.616</v>
      </c>
      <c r="F73">
        <f t="shared" ref="F73:F136" si="10">(3*E73*$E$3/(2*$B$3*$C$3^2))*(1+6*(D73/$E$3)^2-4*($C$3/$E$3)*(D73/$E$3))</f>
        <v>44.538625795465855</v>
      </c>
      <c r="G73">
        <f t="shared" si="9"/>
        <v>4.8432929999999994E-3</v>
      </c>
      <c r="K73">
        <v>16.896000000000001</v>
      </c>
      <c r="L73">
        <v>34.5</v>
      </c>
      <c r="M73">
        <v>0.64500000000000002</v>
      </c>
      <c r="N73">
        <v>45.350999999999999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0.64500000000000002</v>
      </c>
      <c r="C74">
        <f t="shared" si="7"/>
        <v>16.896000000000001</v>
      </c>
      <c r="D74">
        <f t="shared" si="5"/>
        <v>0.63900000000000001</v>
      </c>
      <c r="E74">
        <f t="shared" si="8"/>
        <v>16.896000000000001</v>
      </c>
      <c r="F74">
        <f t="shared" si="10"/>
        <v>45.288961565795894</v>
      </c>
      <c r="G74">
        <f t="shared" si="9"/>
        <v>4.9281277499999996E-3</v>
      </c>
      <c r="K74">
        <v>17.181999999999999</v>
      </c>
      <c r="L74">
        <v>35</v>
      </c>
      <c r="M74">
        <v>0.65600000000000003</v>
      </c>
      <c r="N74">
        <v>46.119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0.65600000000000003</v>
      </c>
      <c r="C75">
        <f t="shared" si="7"/>
        <v>17.181999999999999</v>
      </c>
      <c r="D75">
        <f t="shared" si="5"/>
        <v>0.65</v>
      </c>
      <c r="E75">
        <f t="shared" si="8"/>
        <v>17.181999999999999</v>
      </c>
      <c r="F75">
        <f t="shared" si="10"/>
        <v>46.055415408696938</v>
      </c>
      <c r="G75">
        <f t="shared" si="9"/>
        <v>5.0129624999999999E-3</v>
      </c>
      <c r="K75">
        <v>17.445</v>
      </c>
      <c r="L75">
        <v>35.5</v>
      </c>
      <c r="M75">
        <v>0.66600000000000004</v>
      </c>
      <c r="N75">
        <v>46.825000000000003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0.66600000000000004</v>
      </c>
      <c r="C76">
        <f t="shared" si="7"/>
        <v>17.445</v>
      </c>
      <c r="D76">
        <f t="shared" si="5"/>
        <v>0.66</v>
      </c>
      <c r="E76">
        <f t="shared" si="8"/>
        <v>17.445</v>
      </c>
      <c r="F76">
        <f t="shared" si="10"/>
        <v>46.760265318075653</v>
      </c>
      <c r="G76">
        <f t="shared" si="9"/>
        <v>5.0900849999999994E-3</v>
      </c>
      <c r="K76">
        <v>17.72</v>
      </c>
      <c r="L76">
        <v>36</v>
      </c>
      <c r="M76">
        <v>0.67700000000000005</v>
      </c>
      <c r="N76">
        <v>47.561999999999998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0.67700000000000005</v>
      </c>
      <c r="C77">
        <f t="shared" si="7"/>
        <v>17.72</v>
      </c>
      <c r="D77">
        <f t="shared" si="5"/>
        <v>0.67100000000000004</v>
      </c>
      <c r="E77">
        <f t="shared" si="8"/>
        <v>17.72</v>
      </c>
      <c r="F77">
        <f t="shared" si="10"/>
        <v>47.497307513138196</v>
      </c>
      <c r="G77">
        <f t="shared" si="9"/>
        <v>5.1749197499999997E-3</v>
      </c>
      <c r="K77">
        <v>18.018999999999998</v>
      </c>
      <c r="L77">
        <v>36.5</v>
      </c>
      <c r="M77">
        <v>0.68799999999999994</v>
      </c>
      <c r="N77">
        <v>48.363999999999997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0.68799999999999994</v>
      </c>
      <c r="C78">
        <f t="shared" si="7"/>
        <v>18.018999999999998</v>
      </c>
      <c r="D78">
        <f t="shared" si="5"/>
        <v>0.68199999999999994</v>
      </c>
      <c r="E78">
        <f t="shared" si="8"/>
        <v>18.018999999999998</v>
      </c>
      <c r="F78">
        <f t="shared" si="10"/>
        <v>48.298721508381298</v>
      </c>
      <c r="G78">
        <f t="shared" si="9"/>
        <v>5.259754499999999E-3</v>
      </c>
      <c r="K78">
        <v>18.308</v>
      </c>
      <c r="L78">
        <v>37</v>
      </c>
      <c r="M78">
        <v>0.69899999999999995</v>
      </c>
      <c r="N78">
        <v>49.14</v>
      </c>
      <c r="O78">
        <v>5.0000000000000001E-3</v>
      </c>
    </row>
    <row r="79" spans="1:15" x14ac:dyDescent="0.25">
      <c r="A79">
        <f t="shared" si="6"/>
        <v>37</v>
      </c>
      <c r="B79">
        <f t="shared" si="6"/>
        <v>0.69899999999999995</v>
      </c>
      <c r="C79">
        <f t="shared" si="7"/>
        <v>18.308</v>
      </c>
      <c r="D79">
        <f t="shared" si="5"/>
        <v>0.69299999999999995</v>
      </c>
      <c r="E79">
        <f t="shared" si="8"/>
        <v>18.308</v>
      </c>
      <c r="F79">
        <f t="shared" si="10"/>
        <v>49.073374610065763</v>
      </c>
      <c r="G79">
        <f t="shared" si="9"/>
        <v>5.3445892499999993E-3</v>
      </c>
      <c r="K79">
        <v>18.579000000000001</v>
      </c>
      <c r="L79">
        <v>37.5</v>
      </c>
      <c r="M79">
        <v>0.71</v>
      </c>
      <c r="N79">
        <v>49.869</v>
      </c>
      <c r="O79">
        <v>5.0000000000000001E-3</v>
      </c>
    </row>
    <row r="80" spans="1:15" x14ac:dyDescent="0.25">
      <c r="A80">
        <f t="shared" si="6"/>
        <v>37.5</v>
      </c>
      <c r="B80">
        <f t="shared" si="6"/>
        <v>0.71</v>
      </c>
      <c r="C80">
        <f t="shared" si="7"/>
        <v>18.579000000000001</v>
      </c>
      <c r="D80">
        <f t="shared" si="5"/>
        <v>0.70399999999999996</v>
      </c>
      <c r="E80">
        <f t="shared" si="8"/>
        <v>18.579000000000001</v>
      </c>
      <c r="F80">
        <f t="shared" si="10"/>
        <v>49.799825427670136</v>
      </c>
      <c r="G80">
        <f t="shared" si="9"/>
        <v>5.4294240000000004E-3</v>
      </c>
      <c r="K80">
        <v>18.863</v>
      </c>
      <c r="L80">
        <v>38</v>
      </c>
      <c r="M80">
        <v>0.72</v>
      </c>
      <c r="N80">
        <v>50.631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0.72</v>
      </c>
      <c r="C81">
        <f t="shared" si="7"/>
        <v>18.863</v>
      </c>
      <c r="D81">
        <f t="shared" ref="D81:D144" si="11">B81-$B$15</f>
        <v>0.71399999999999997</v>
      </c>
      <c r="E81">
        <f t="shared" si="8"/>
        <v>18.863</v>
      </c>
      <c r="F81">
        <f t="shared" si="10"/>
        <v>50.56115847232131</v>
      </c>
      <c r="G81">
        <f t="shared" si="9"/>
        <v>5.5065464999999999E-3</v>
      </c>
      <c r="K81">
        <v>19.154</v>
      </c>
      <c r="L81">
        <v>38.5</v>
      </c>
      <c r="M81">
        <v>0.73099999999999998</v>
      </c>
      <c r="N81">
        <v>51.412999999999997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0.73099999999999998</v>
      </c>
      <c r="C82">
        <f t="shared" si="7"/>
        <v>19.154</v>
      </c>
      <c r="D82">
        <f t="shared" si="11"/>
        <v>0.72499999999999998</v>
      </c>
      <c r="E82">
        <f t="shared" si="8"/>
        <v>19.154</v>
      </c>
      <c r="F82">
        <f t="shared" si="10"/>
        <v>51.341310925955909</v>
      </c>
      <c r="G82">
        <f t="shared" si="9"/>
        <v>5.5913812499999993E-3</v>
      </c>
      <c r="K82">
        <v>19.433</v>
      </c>
      <c r="L82">
        <v>39</v>
      </c>
      <c r="M82">
        <v>0.74199999999999999</v>
      </c>
      <c r="N82">
        <v>52.161000000000001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0.74199999999999999</v>
      </c>
      <c r="C83">
        <f t="shared" si="7"/>
        <v>19.433</v>
      </c>
      <c r="D83">
        <f t="shared" si="11"/>
        <v>0.73599999999999999</v>
      </c>
      <c r="E83">
        <f t="shared" si="8"/>
        <v>19.433</v>
      </c>
      <c r="F83">
        <f t="shared" si="10"/>
        <v>52.089349640420224</v>
      </c>
      <c r="G83">
        <f t="shared" si="9"/>
        <v>5.6762160000000004E-3</v>
      </c>
      <c r="K83">
        <v>19.707000000000001</v>
      </c>
      <c r="L83">
        <v>39.5</v>
      </c>
      <c r="M83">
        <v>0.753</v>
      </c>
      <c r="N83">
        <v>52.896999999999998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0.753</v>
      </c>
      <c r="C84">
        <f t="shared" si="7"/>
        <v>19.707000000000001</v>
      </c>
      <c r="D84">
        <f t="shared" si="11"/>
        <v>0.747</v>
      </c>
      <c r="E84">
        <f t="shared" si="8"/>
        <v>19.707000000000001</v>
      </c>
      <c r="F84">
        <f t="shared" si="10"/>
        <v>52.824039592844727</v>
      </c>
      <c r="G84">
        <f t="shared" si="9"/>
        <v>5.7610507499999998E-3</v>
      </c>
      <c r="K84">
        <v>19.988</v>
      </c>
      <c r="L84">
        <v>40</v>
      </c>
      <c r="M84">
        <v>0.76400000000000001</v>
      </c>
      <c r="N84">
        <v>53.651000000000003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0.76400000000000001</v>
      </c>
      <c r="C85">
        <f t="shared" si="7"/>
        <v>19.988</v>
      </c>
      <c r="D85">
        <f t="shared" si="11"/>
        <v>0.75800000000000001</v>
      </c>
      <c r="E85">
        <f t="shared" si="8"/>
        <v>19.988</v>
      </c>
      <c r="F85">
        <f t="shared" si="10"/>
        <v>53.577548428851777</v>
      </c>
      <c r="G85">
        <f t="shared" si="9"/>
        <v>5.8458855000000001E-3</v>
      </c>
      <c r="K85">
        <v>20.289000000000001</v>
      </c>
      <c r="L85">
        <v>40.5</v>
      </c>
      <c r="M85">
        <v>0.77500000000000002</v>
      </c>
      <c r="N85">
        <v>54.457999999999998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0.77500000000000002</v>
      </c>
      <c r="C86">
        <f t="shared" si="7"/>
        <v>20.289000000000001</v>
      </c>
      <c r="D86">
        <f t="shared" si="11"/>
        <v>0.76900000000000002</v>
      </c>
      <c r="E86">
        <f t="shared" si="8"/>
        <v>20.289000000000001</v>
      </c>
      <c r="F86">
        <f t="shared" si="10"/>
        <v>54.384725052983995</v>
      </c>
      <c r="G86">
        <f t="shared" si="9"/>
        <v>5.9307202500000003E-3</v>
      </c>
      <c r="K86">
        <v>20.556999999999999</v>
      </c>
      <c r="L86">
        <v>41</v>
      </c>
      <c r="M86">
        <v>0.78600000000000003</v>
      </c>
      <c r="N86">
        <v>55.177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0.78600000000000003</v>
      </c>
      <c r="C87">
        <f t="shared" si="7"/>
        <v>20.556999999999999</v>
      </c>
      <c r="D87">
        <f t="shared" si="11"/>
        <v>0.78</v>
      </c>
      <c r="E87">
        <f t="shared" si="8"/>
        <v>20.556999999999999</v>
      </c>
      <c r="F87">
        <f t="shared" si="10"/>
        <v>55.103504999232378</v>
      </c>
      <c r="G87">
        <f t="shared" si="9"/>
        <v>6.0155549999999988E-3</v>
      </c>
      <c r="K87">
        <v>20.841999999999999</v>
      </c>
      <c r="L87">
        <v>41.5</v>
      </c>
      <c r="M87">
        <v>0.79600000000000004</v>
      </c>
      <c r="N87">
        <v>55.942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0.79600000000000004</v>
      </c>
      <c r="C88">
        <f t="shared" si="7"/>
        <v>20.841999999999999</v>
      </c>
      <c r="D88">
        <f t="shared" si="11"/>
        <v>0.79</v>
      </c>
      <c r="E88">
        <f t="shared" si="8"/>
        <v>20.841999999999999</v>
      </c>
      <c r="F88">
        <f t="shared" si="10"/>
        <v>55.867871459724441</v>
      </c>
      <c r="G88">
        <f t="shared" si="9"/>
        <v>6.0926775000000001E-3</v>
      </c>
      <c r="K88">
        <v>21.129000000000001</v>
      </c>
      <c r="L88">
        <v>42</v>
      </c>
      <c r="M88">
        <v>0.80700000000000005</v>
      </c>
      <c r="N88">
        <v>56.713000000000001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0.80700000000000005</v>
      </c>
      <c r="C89">
        <f t="shared" si="7"/>
        <v>21.129000000000001</v>
      </c>
      <c r="D89">
        <f t="shared" si="11"/>
        <v>0.80100000000000005</v>
      </c>
      <c r="E89">
        <f t="shared" si="8"/>
        <v>21.129000000000001</v>
      </c>
      <c r="F89">
        <f t="shared" si="10"/>
        <v>56.637701934350119</v>
      </c>
      <c r="G89">
        <f t="shared" si="9"/>
        <v>6.1775122500000003E-3</v>
      </c>
      <c r="K89">
        <v>21.407</v>
      </c>
      <c r="L89">
        <v>42.5</v>
      </c>
      <c r="M89">
        <v>0.81799999999999995</v>
      </c>
      <c r="N89">
        <v>57.457999999999998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0.81799999999999995</v>
      </c>
      <c r="C90">
        <f t="shared" si="7"/>
        <v>21.407</v>
      </c>
      <c r="D90">
        <f t="shared" si="11"/>
        <v>0.81199999999999994</v>
      </c>
      <c r="E90">
        <f t="shared" si="8"/>
        <v>21.407</v>
      </c>
      <c r="F90">
        <f t="shared" si="10"/>
        <v>57.383473233192838</v>
      </c>
      <c r="G90">
        <f t="shared" si="9"/>
        <v>6.2623470000000006E-3</v>
      </c>
      <c r="K90">
        <v>21.689</v>
      </c>
      <c r="L90">
        <v>43</v>
      </c>
      <c r="M90">
        <v>0.82899999999999996</v>
      </c>
      <c r="N90">
        <v>58.216000000000001</v>
      </c>
      <c r="O90">
        <v>6.0000000000000001E-3</v>
      </c>
    </row>
    <row r="91" spans="1:15" x14ac:dyDescent="0.25">
      <c r="A91">
        <f t="shared" si="6"/>
        <v>43</v>
      </c>
      <c r="B91">
        <f t="shared" si="6"/>
        <v>0.82899999999999996</v>
      </c>
      <c r="C91">
        <f t="shared" si="7"/>
        <v>21.689</v>
      </c>
      <c r="D91">
        <f t="shared" si="11"/>
        <v>0.82299999999999995</v>
      </c>
      <c r="E91">
        <f t="shared" si="8"/>
        <v>21.689</v>
      </c>
      <c r="F91">
        <f t="shared" si="10"/>
        <v>58.140034765516248</v>
      </c>
      <c r="G91">
        <f t="shared" si="9"/>
        <v>6.3471817499999991E-3</v>
      </c>
      <c r="K91">
        <v>21.972000000000001</v>
      </c>
      <c r="L91">
        <v>43.5</v>
      </c>
      <c r="M91">
        <v>0.84</v>
      </c>
      <c r="N91">
        <v>58.975000000000001</v>
      </c>
      <c r="O91">
        <v>6.0000000000000001E-3</v>
      </c>
    </row>
    <row r="92" spans="1:15" x14ac:dyDescent="0.25">
      <c r="A92">
        <f t="shared" si="6"/>
        <v>43.5</v>
      </c>
      <c r="B92">
        <f t="shared" si="6"/>
        <v>0.84</v>
      </c>
      <c r="C92">
        <f t="shared" si="7"/>
        <v>21.972000000000001</v>
      </c>
      <c r="D92">
        <f t="shared" si="11"/>
        <v>0.83399999999999996</v>
      </c>
      <c r="E92">
        <f t="shared" si="8"/>
        <v>21.972000000000001</v>
      </c>
      <c r="F92">
        <f t="shared" si="10"/>
        <v>58.899346979290193</v>
      </c>
      <c r="G92">
        <f t="shared" si="9"/>
        <v>6.4320164999999993E-3</v>
      </c>
      <c r="K92">
        <v>22.242999999999999</v>
      </c>
      <c r="L92">
        <v>44</v>
      </c>
      <c r="M92">
        <v>0.85099999999999998</v>
      </c>
      <c r="N92">
        <v>59.701999999999998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0.85099999999999998</v>
      </c>
      <c r="C93">
        <f t="shared" si="7"/>
        <v>22.242999999999999</v>
      </c>
      <c r="D93">
        <f t="shared" si="11"/>
        <v>0.84499999999999997</v>
      </c>
      <c r="E93">
        <f t="shared" si="8"/>
        <v>22.242999999999999</v>
      </c>
      <c r="F93">
        <f t="shared" si="10"/>
        <v>59.626563082729731</v>
      </c>
      <c r="G93">
        <f t="shared" si="9"/>
        <v>6.5168512499999996E-3</v>
      </c>
      <c r="K93">
        <v>22.535</v>
      </c>
      <c r="L93">
        <v>44.5</v>
      </c>
      <c r="M93">
        <v>0.86099999999999999</v>
      </c>
      <c r="N93">
        <v>60.485999999999997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0.86099999999999999</v>
      </c>
      <c r="C94">
        <f t="shared" si="7"/>
        <v>22.535</v>
      </c>
      <c r="D94">
        <f t="shared" si="11"/>
        <v>0.85499999999999998</v>
      </c>
      <c r="E94">
        <f t="shared" si="8"/>
        <v>22.535</v>
      </c>
      <c r="F94">
        <f t="shared" si="10"/>
        <v>60.410070633187217</v>
      </c>
      <c r="G94">
        <f t="shared" si="9"/>
        <v>6.5939737499999991E-3</v>
      </c>
      <c r="K94">
        <v>22.805</v>
      </c>
      <c r="L94">
        <v>45</v>
      </c>
      <c r="M94">
        <v>0.872</v>
      </c>
      <c r="N94">
        <v>61.212000000000003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0.872</v>
      </c>
      <c r="C95">
        <f t="shared" si="7"/>
        <v>22.805</v>
      </c>
      <c r="D95">
        <f t="shared" si="11"/>
        <v>0.86599999999999999</v>
      </c>
      <c r="E95">
        <f t="shared" si="8"/>
        <v>22.805</v>
      </c>
      <c r="F95">
        <f t="shared" si="10"/>
        <v>61.134749492164225</v>
      </c>
      <c r="G95">
        <f t="shared" si="9"/>
        <v>6.6788084999999994E-3</v>
      </c>
      <c r="K95">
        <v>23.087</v>
      </c>
      <c r="L95">
        <v>45.5</v>
      </c>
      <c r="M95">
        <v>0.88300000000000001</v>
      </c>
      <c r="N95">
        <v>61.966999999999999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0.88300000000000001</v>
      </c>
      <c r="C96">
        <f t="shared" si="7"/>
        <v>23.087</v>
      </c>
      <c r="D96">
        <f t="shared" si="11"/>
        <v>0.877</v>
      </c>
      <c r="E96">
        <f t="shared" si="8"/>
        <v>23.087</v>
      </c>
      <c r="F96">
        <f t="shared" si="10"/>
        <v>61.891675133904023</v>
      </c>
      <c r="G96">
        <f t="shared" si="9"/>
        <v>6.7636432500000013E-3</v>
      </c>
      <c r="K96">
        <v>23.369</v>
      </c>
      <c r="L96">
        <v>46</v>
      </c>
      <c r="M96">
        <v>0.89400000000000002</v>
      </c>
      <c r="N96">
        <v>62.725000000000001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0.89400000000000002</v>
      </c>
      <c r="C97">
        <f t="shared" si="7"/>
        <v>23.369</v>
      </c>
      <c r="D97">
        <f t="shared" si="11"/>
        <v>0.88800000000000001</v>
      </c>
      <c r="E97">
        <f t="shared" si="8"/>
        <v>23.369</v>
      </c>
      <c r="F97">
        <f t="shared" si="10"/>
        <v>62.648680955735237</v>
      </c>
      <c r="G97">
        <f t="shared" si="9"/>
        <v>6.8484779999999999E-3</v>
      </c>
      <c r="K97">
        <v>23.638999999999999</v>
      </c>
      <c r="L97">
        <v>46.5</v>
      </c>
      <c r="M97">
        <v>0.90500000000000003</v>
      </c>
      <c r="N97">
        <v>63.448999999999998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0.90500000000000003</v>
      </c>
      <c r="C98">
        <f t="shared" si="7"/>
        <v>23.638999999999999</v>
      </c>
      <c r="D98">
        <f t="shared" si="11"/>
        <v>0.89900000000000002</v>
      </c>
      <c r="E98">
        <f t="shared" si="8"/>
        <v>23.638999999999999</v>
      </c>
      <c r="F98">
        <f t="shared" si="10"/>
        <v>63.373598319072869</v>
      </c>
      <c r="G98">
        <f t="shared" si="9"/>
        <v>6.9333127500000001E-3</v>
      </c>
      <c r="K98">
        <v>23.92</v>
      </c>
      <c r="L98">
        <v>47</v>
      </c>
      <c r="M98">
        <v>0.91600000000000004</v>
      </c>
      <c r="N98">
        <v>64.203999999999994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0.91600000000000004</v>
      </c>
      <c r="C99">
        <f t="shared" si="7"/>
        <v>23.92</v>
      </c>
      <c r="D99">
        <f t="shared" si="11"/>
        <v>0.91</v>
      </c>
      <c r="E99">
        <f t="shared" si="8"/>
        <v>23.92</v>
      </c>
      <c r="F99">
        <f t="shared" si="10"/>
        <v>64.128089163388424</v>
      </c>
      <c r="G99">
        <f t="shared" si="9"/>
        <v>7.0181475000000004E-3</v>
      </c>
      <c r="K99">
        <v>24.181000000000001</v>
      </c>
      <c r="L99">
        <v>47.5</v>
      </c>
      <c r="M99">
        <v>0.92600000000000005</v>
      </c>
      <c r="N99">
        <v>64.906000000000006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0.92600000000000005</v>
      </c>
      <c r="C100">
        <f t="shared" si="7"/>
        <v>24.181000000000001</v>
      </c>
      <c r="D100">
        <f t="shared" si="11"/>
        <v>0.92</v>
      </c>
      <c r="E100">
        <f t="shared" si="8"/>
        <v>24.181000000000001</v>
      </c>
      <c r="F100">
        <f t="shared" si="10"/>
        <v>64.828931995863968</v>
      </c>
      <c r="G100">
        <f t="shared" si="9"/>
        <v>7.0952699999999999E-3</v>
      </c>
      <c r="K100">
        <v>24.468</v>
      </c>
      <c r="L100">
        <v>48</v>
      </c>
      <c r="M100">
        <v>0.93700000000000006</v>
      </c>
      <c r="N100">
        <v>65.674999999999997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0.93700000000000006</v>
      </c>
      <c r="C101">
        <f t="shared" si="7"/>
        <v>24.468</v>
      </c>
      <c r="D101">
        <f t="shared" si="11"/>
        <v>0.93100000000000005</v>
      </c>
      <c r="E101">
        <f t="shared" si="8"/>
        <v>24.468</v>
      </c>
      <c r="F101">
        <f t="shared" si="10"/>
        <v>65.599675782513657</v>
      </c>
      <c r="G101">
        <f t="shared" si="9"/>
        <v>7.1801047500000001E-3</v>
      </c>
      <c r="K101">
        <v>24.731999999999999</v>
      </c>
      <c r="L101">
        <v>48.5</v>
      </c>
      <c r="M101">
        <v>0.94799999999999995</v>
      </c>
      <c r="N101">
        <v>66.384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0.94799999999999995</v>
      </c>
      <c r="C102">
        <f t="shared" si="7"/>
        <v>24.731999999999999</v>
      </c>
      <c r="D102">
        <f t="shared" si="11"/>
        <v>0.94199999999999995</v>
      </c>
      <c r="E102">
        <f t="shared" si="8"/>
        <v>24.731999999999999</v>
      </c>
      <c r="F102">
        <f t="shared" si="10"/>
        <v>66.30884521661082</v>
      </c>
      <c r="G102">
        <f t="shared" si="9"/>
        <v>7.2649394999999995E-3</v>
      </c>
      <c r="K102">
        <v>24.998999999999999</v>
      </c>
      <c r="L102">
        <v>49</v>
      </c>
      <c r="M102">
        <v>0.95899999999999996</v>
      </c>
      <c r="N102">
        <v>67.099000000000004</v>
      </c>
      <c r="O102">
        <v>7.0000000000000001E-3</v>
      </c>
    </row>
    <row r="103" spans="1:15" x14ac:dyDescent="0.25">
      <c r="A103">
        <f t="shared" si="6"/>
        <v>49</v>
      </c>
      <c r="B103">
        <f t="shared" si="6"/>
        <v>0.95899999999999996</v>
      </c>
      <c r="C103">
        <f t="shared" si="7"/>
        <v>24.998999999999999</v>
      </c>
      <c r="D103">
        <f t="shared" si="11"/>
        <v>0.95299999999999996</v>
      </c>
      <c r="E103">
        <f t="shared" si="8"/>
        <v>24.998999999999999</v>
      </c>
      <c r="F103">
        <f t="shared" si="10"/>
        <v>67.026148374698693</v>
      </c>
      <c r="G103">
        <f t="shared" si="9"/>
        <v>7.3497742499999998E-3</v>
      </c>
      <c r="K103">
        <v>25.265000000000001</v>
      </c>
      <c r="L103">
        <v>49.5</v>
      </c>
      <c r="M103">
        <v>0.97</v>
      </c>
      <c r="N103">
        <v>67.813000000000002</v>
      </c>
      <c r="O103">
        <v>7.0000000000000001E-3</v>
      </c>
    </row>
    <row r="104" spans="1:15" x14ac:dyDescent="0.25">
      <c r="A104">
        <f t="shared" si="6"/>
        <v>49.5</v>
      </c>
      <c r="B104">
        <f t="shared" si="6"/>
        <v>0.97</v>
      </c>
      <c r="C104">
        <f t="shared" si="7"/>
        <v>25.265000000000001</v>
      </c>
      <c r="D104">
        <f t="shared" si="11"/>
        <v>0.96399999999999997</v>
      </c>
      <c r="E104">
        <f t="shared" si="8"/>
        <v>25.265000000000001</v>
      </c>
      <c r="F104">
        <f t="shared" si="10"/>
        <v>67.740862876334518</v>
      </c>
      <c r="G104">
        <f t="shared" si="9"/>
        <v>7.434609E-3</v>
      </c>
      <c r="K104">
        <v>25.547000000000001</v>
      </c>
      <c r="L104">
        <v>50</v>
      </c>
      <c r="M104">
        <v>0.98099999999999998</v>
      </c>
      <c r="N104">
        <v>68.569999999999993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0.98099999999999998</v>
      </c>
      <c r="C105">
        <f t="shared" si="7"/>
        <v>25.547000000000001</v>
      </c>
      <c r="D105">
        <f t="shared" si="11"/>
        <v>0.97499999999999998</v>
      </c>
      <c r="E105">
        <f t="shared" si="8"/>
        <v>25.547000000000001</v>
      </c>
      <c r="F105">
        <f t="shared" si="10"/>
        <v>68.498572186125458</v>
      </c>
      <c r="G105">
        <f t="shared" si="9"/>
        <v>7.5194437500000003E-3</v>
      </c>
      <c r="K105">
        <v>25.812999999999999</v>
      </c>
      <c r="L105">
        <v>50.5</v>
      </c>
      <c r="M105">
        <v>0.99099999999999999</v>
      </c>
      <c r="N105">
        <v>69.284999999999997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0.99099999999999999</v>
      </c>
      <c r="C106">
        <f t="shared" si="7"/>
        <v>25.812999999999999</v>
      </c>
      <c r="D106">
        <f t="shared" si="11"/>
        <v>0.98499999999999999</v>
      </c>
      <c r="E106">
        <f t="shared" si="8"/>
        <v>25.812999999999999</v>
      </c>
      <c r="F106">
        <f t="shared" si="10"/>
        <v>69.213322509267314</v>
      </c>
      <c r="G106">
        <f t="shared" si="9"/>
        <v>7.5965662499999998E-3</v>
      </c>
      <c r="K106">
        <v>26.07</v>
      </c>
      <c r="L106">
        <v>51</v>
      </c>
      <c r="M106">
        <v>1.002</v>
      </c>
      <c r="N106">
        <v>69.974999999999994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1.002</v>
      </c>
      <c r="C107">
        <f t="shared" si="7"/>
        <v>26.07</v>
      </c>
      <c r="D107">
        <f t="shared" si="11"/>
        <v>0.996</v>
      </c>
      <c r="E107">
        <f t="shared" si="8"/>
        <v>26.07</v>
      </c>
      <c r="F107">
        <f t="shared" si="10"/>
        <v>69.904187063984779</v>
      </c>
      <c r="G107">
        <f t="shared" si="9"/>
        <v>7.681401E-3</v>
      </c>
      <c r="K107">
        <v>26.332999999999998</v>
      </c>
      <c r="L107">
        <v>51.5</v>
      </c>
      <c r="M107">
        <v>1.0129999999999999</v>
      </c>
      <c r="N107">
        <v>70.682000000000002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1.0129999999999999</v>
      </c>
      <c r="C108">
        <f t="shared" si="7"/>
        <v>26.332999999999998</v>
      </c>
      <c r="D108">
        <f t="shared" si="11"/>
        <v>1.0069999999999999</v>
      </c>
      <c r="E108">
        <f t="shared" si="8"/>
        <v>26.332999999999998</v>
      </c>
      <c r="F108">
        <f t="shared" si="10"/>
        <v>70.611239337320029</v>
      </c>
      <c r="G108">
        <f t="shared" si="9"/>
        <v>7.7662357500000003E-3</v>
      </c>
      <c r="K108">
        <v>26.614999999999998</v>
      </c>
      <c r="L108">
        <v>52</v>
      </c>
      <c r="M108">
        <v>1.024</v>
      </c>
      <c r="N108">
        <v>71.438999999999993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1.024</v>
      </c>
      <c r="C109">
        <f t="shared" si="7"/>
        <v>26.614999999999998</v>
      </c>
      <c r="D109">
        <f t="shared" si="11"/>
        <v>1.018</v>
      </c>
      <c r="E109">
        <f t="shared" si="8"/>
        <v>26.614999999999998</v>
      </c>
      <c r="F109">
        <f t="shared" si="10"/>
        <v>71.369342607763031</v>
      </c>
      <c r="G109">
        <f t="shared" si="9"/>
        <v>7.8510704999999997E-3</v>
      </c>
      <c r="K109">
        <v>26.885000000000002</v>
      </c>
      <c r="L109">
        <v>52.5</v>
      </c>
      <c r="M109">
        <v>1.0349999999999999</v>
      </c>
      <c r="N109">
        <v>72.162000000000006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1.0349999999999999</v>
      </c>
      <c r="C110">
        <f t="shared" si="7"/>
        <v>26.885000000000002</v>
      </c>
      <c r="D110">
        <f t="shared" si="11"/>
        <v>1.0289999999999999</v>
      </c>
      <c r="E110">
        <f t="shared" si="8"/>
        <v>26.885000000000002</v>
      </c>
      <c r="F110">
        <f t="shared" si="10"/>
        <v>72.095372823389653</v>
      </c>
      <c r="G110">
        <f t="shared" si="9"/>
        <v>7.9359052499999999E-3</v>
      </c>
      <c r="K110">
        <v>27.13</v>
      </c>
      <c r="L110">
        <v>53</v>
      </c>
      <c r="M110">
        <v>1.0449999999999999</v>
      </c>
      <c r="N110">
        <v>72.820999999999998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1.0449999999999999</v>
      </c>
      <c r="C111">
        <f t="shared" si="7"/>
        <v>27.13</v>
      </c>
      <c r="D111">
        <f t="shared" si="11"/>
        <v>1.0389999999999999</v>
      </c>
      <c r="E111">
        <f t="shared" si="8"/>
        <v>27.13</v>
      </c>
      <c r="F111">
        <f t="shared" si="10"/>
        <v>72.754273793893603</v>
      </c>
      <c r="G111">
        <f t="shared" si="9"/>
        <v>8.0130277500000003E-3</v>
      </c>
      <c r="K111">
        <v>27.419</v>
      </c>
      <c r="L111">
        <v>53.5</v>
      </c>
      <c r="M111">
        <v>1.056</v>
      </c>
      <c r="N111">
        <v>73.596999999999994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1.056</v>
      </c>
      <c r="C112">
        <f t="shared" si="7"/>
        <v>27.419</v>
      </c>
      <c r="D112">
        <f t="shared" si="11"/>
        <v>1.05</v>
      </c>
      <c r="E112">
        <f t="shared" si="8"/>
        <v>27.419</v>
      </c>
      <c r="F112">
        <f t="shared" si="10"/>
        <v>73.531462832867362</v>
      </c>
      <c r="G112">
        <f t="shared" si="9"/>
        <v>8.0978625000000005E-3</v>
      </c>
      <c r="K112">
        <v>27.664000000000001</v>
      </c>
      <c r="L112">
        <v>54</v>
      </c>
      <c r="M112">
        <v>1.0669999999999999</v>
      </c>
      <c r="N112">
        <v>74.253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1.0669999999999999</v>
      </c>
      <c r="C113">
        <f t="shared" si="7"/>
        <v>27.664000000000001</v>
      </c>
      <c r="D113">
        <f t="shared" si="11"/>
        <v>1.0609999999999999</v>
      </c>
      <c r="E113">
        <f t="shared" si="8"/>
        <v>27.664000000000001</v>
      </c>
      <c r="F113">
        <f t="shared" si="10"/>
        <v>74.190763849087233</v>
      </c>
      <c r="G113">
        <f t="shared" si="9"/>
        <v>8.1826972499999991E-3</v>
      </c>
      <c r="K113">
        <v>27.954999999999998</v>
      </c>
      <c r="L113">
        <v>54.5</v>
      </c>
      <c r="M113">
        <v>1.0780000000000001</v>
      </c>
      <c r="N113">
        <v>75.036000000000001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1.0780000000000001</v>
      </c>
      <c r="C114">
        <f t="shared" si="7"/>
        <v>27.954999999999998</v>
      </c>
      <c r="D114">
        <f t="shared" si="11"/>
        <v>1.0720000000000001</v>
      </c>
      <c r="E114">
        <f t="shared" si="8"/>
        <v>27.954999999999998</v>
      </c>
      <c r="F114">
        <f t="shared" si="10"/>
        <v>74.973542123624227</v>
      </c>
      <c r="G114">
        <f t="shared" si="9"/>
        <v>8.267532000000001E-3</v>
      </c>
      <c r="K114">
        <v>28.21</v>
      </c>
      <c r="L114">
        <v>55</v>
      </c>
      <c r="M114">
        <v>1.089</v>
      </c>
      <c r="N114">
        <v>75.72</v>
      </c>
      <c r="O114">
        <v>8.0000000000000002E-3</v>
      </c>
    </row>
    <row r="115" spans="1:15" x14ac:dyDescent="0.25">
      <c r="A115">
        <f t="shared" si="6"/>
        <v>55</v>
      </c>
      <c r="B115">
        <f t="shared" si="6"/>
        <v>1.089</v>
      </c>
      <c r="C115">
        <f t="shared" si="7"/>
        <v>28.21</v>
      </c>
      <c r="D115">
        <f t="shared" si="11"/>
        <v>1.083</v>
      </c>
      <c r="E115">
        <f t="shared" si="8"/>
        <v>28.21</v>
      </c>
      <c r="F115">
        <f t="shared" si="10"/>
        <v>75.659885495731032</v>
      </c>
      <c r="G115">
        <f t="shared" si="9"/>
        <v>8.3523667499999996E-3</v>
      </c>
      <c r="K115">
        <v>28.446999999999999</v>
      </c>
      <c r="L115">
        <v>55.5</v>
      </c>
      <c r="M115">
        <v>1.1000000000000001</v>
      </c>
      <c r="N115">
        <v>76.355000000000004</v>
      </c>
      <c r="O115">
        <v>8.0000000000000002E-3</v>
      </c>
    </row>
    <row r="116" spans="1:15" x14ac:dyDescent="0.25">
      <c r="A116">
        <f t="shared" si="6"/>
        <v>55.5</v>
      </c>
      <c r="B116">
        <f t="shared" si="6"/>
        <v>1.1000000000000001</v>
      </c>
      <c r="C116">
        <f t="shared" si="7"/>
        <v>28.446999999999999</v>
      </c>
      <c r="D116">
        <f t="shared" si="11"/>
        <v>1.0940000000000001</v>
      </c>
      <c r="E116">
        <f t="shared" si="8"/>
        <v>28.446999999999999</v>
      </c>
      <c r="F116">
        <f t="shared" si="10"/>
        <v>76.298064483269357</v>
      </c>
      <c r="G116">
        <f t="shared" si="9"/>
        <v>8.4372014999999998E-3</v>
      </c>
      <c r="K116">
        <v>28.706</v>
      </c>
      <c r="L116">
        <v>56</v>
      </c>
      <c r="M116">
        <v>1.111</v>
      </c>
      <c r="N116">
        <v>77.05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1.111</v>
      </c>
      <c r="C117">
        <f t="shared" si="7"/>
        <v>28.706</v>
      </c>
      <c r="D117">
        <f t="shared" si="11"/>
        <v>1.105</v>
      </c>
      <c r="E117">
        <f t="shared" si="8"/>
        <v>28.706</v>
      </c>
      <c r="F117">
        <f t="shared" si="10"/>
        <v>76.995364180855987</v>
      </c>
      <c r="G117">
        <f t="shared" si="9"/>
        <v>8.5220362500000001E-3</v>
      </c>
      <c r="K117">
        <v>28.972999999999999</v>
      </c>
      <c r="L117">
        <v>56.5</v>
      </c>
      <c r="M117">
        <v>1.121</v>
      </c>
      <c r="N117">
        <v>77.766999999999996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1.121</v>
      </c>
      <c r="C118">
        <f t="shared" si="7"/>
        <v>28.972999999999999</v>
      </c>
      <c r="D118">
        <f t="shared" si="11"/>
        <v>1.115</v>
      </c>
      <c r="E118">
        <f t="shared" si="8"/>
        <v>28.972999999999999</v>
      </c>
      <c r="F118">
        <f t="shared" si="10"/>
        <v>77.713989475713916</v>
      </c>
      <c r="G118">
        <f t="shared" si="9"/>
        <v>8.5991587499999987E-3</v>
      </c>
      <c r="K118">
        <v>29.228000000000002</v>
      </c>
      <c r="L118">
        <v>57</v>
      </c>
      <c r="M118">
        <v>1.1319999999999999</v>
      </c>
      <c r="N118">
        <v>78.450999999999993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1.1319999999999999</v>
      </c>
      <c r="C119">
        <f t="shared" si="7"/>
        <v>29.228000000000002</v>
      </c>
      <c r="D119">
        <f t="shared" si="11"/>
        <v>1.1259999999999999</v>
      </c>
      <c r="E119">
        <f t="shared" si="8"/>
        <v>29.228000000000002</v>
      </c>
      <c r="F119">
        <f t="shared" si="10"/>
        <v>78.400789744243312</v>
      </c>
      <c r="G119">
        <f t="shared" si="9"/>
        <v>8.683993499999999E-3</v>
      </c>
      <c r="K119">
        <v>29.486999999999998</v>
      </c>
      <c r="L119">
        <v>57.5</v>
      </c>
      <c r="M119">
        <v>1.143</v>
      </c>
      <c r="N119">
        <v>79.146000000000001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1.143</v>
      </c>
      <c r="C120">
        <f t="shared" si="7"/>
        <v>29.486999999999998</v>
      </c>
      <c r="D120">
        <f t="shared" si="11"/>
        <v>1.137</v>
      </c>
      <c r="E120">
        <f t="shared" si="8"/>
        <v>29.486999999999998</v>
      </c>
      <c r="F120">
        <f t="shared" si="10"/>
        <v>79.098440939151871</v>
      </c>
      <c r="G120">
        <f t="shared" si="9"/>
        <v>8.7688282500000009E-3</v>
      </c>
      <c r="K120">
        <v>29.738</v>
      </c>
      <c r="L120">
        <v>58</v>
      </c>
      <c r="M120">
        <v>1.1539999999999999</v>
      </c>
      <c r="N120">
        <v>79.819999999999993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1.1539999999999999</v>
      </c>
      <c r="C121">
        <f t="shared" si="7"/>
        <v>29.738</v>
      </c>
      <c r="D121">
        <f t="shared" si="11"/>
        <v>1.1479999999999999</v>
      </c>
      <c r="E121">
        <f t="shared" si="8"/>
        <v>29.738</v>
      </c>
      <c r="F121">
        <f t="shared" si="10"/>
        <v>79.774755102244228</v>
      </c>
      <c r="G121">
        <f t="shared" si="9"/>
        <v>8.8536629999999995E-3</v>
      </c>
      <c r="K121">
        <v>29.966999999999999</v>
      </c>
      <c r="L121">
        <v>58.5</v>
      </c>
      <c r="M121">
        <v>1.165</v>
      </c>
      <c r="N121">
        <v>80.435000000000002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1.165</v>
      </c>
      <c r="C122">
        <f t="shared" si="7"/>
        <v>29.966999999999999</v>
      </c>
      <c r="D122">
        <f t="shared" si="11"/>
        <v>1.159</v>
      </c>
      <c r="E122">
        <f t="shared" si="8"/>
        <v>29.966999999999999</v>
      </c>
      <c r="F122">
        <f t="shared" si="10"/>
        <v>80.392173977616338</v>
      </c>
      <c r="G122">
        <f t="shared" si="9"/>
        <v>8.9384977500000014E-3</v>
      </c>
      <c r="K122">
        <v>30.207999999999998</v>
      </c>
      <c r="L122">
        <v>59</v>
      </c>
      <c r="M122">
        <v>1.1759999999999999</v>
      </c>
      <c r="N122">
        <v>81.082999999999998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1.1759999999999999</v>
      </c>
      <c r="C123">
        <f t="shared" si="7"/>
        <v>30.207999999999998</v>
      </c>
      <c r="D123">
        <f t="shared" si="11"/>
        <v>1.17</v>
      </c>
      <c r="E123">
        <f t="shared" si="8"/>
        <v>30.207999999999998</v>
      </c>
      <c r="F123">
        <f t="shared" si="10"/>
        <v>81.041907467970432</v>
      </c>
      <c r="G123">
        <f t="shared" si="9"/>
        <v>9.0233325E-3</v>
      </c>
      <c r="K123">
        <v>30.478000000000002</v>
      </c>
      <c r="L123">
        <v>59.5</v>
      </c>
      <c r="M123">
        <v>1.1859999999999999</v>
      </c>
      <c r="N123">
        <v>81.807000000000002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1.1859999999999999</v>
      </c>
      <c r="C124">
        <f t="shared" si="7"/>
        <v>30.478000000000002</v>
      </c>
      <c r="D124">
        <f t="shared" si="11"/>
        <v>1.18</v>
      </c>
      <c r="E124">
        <f t="shared" si="8"/>
        <v>30.478000000000002</v>
      </c>
      <c r="F124">
        <f t="shared" si="10"/>
        <v>81.769266730523128</v>
      </c>
      <c r="G124">
        <f t="shared" si="9"/>
        <v>9.1004550000000003E-3</v>
      </c>
      <c r="K124">
        <v>30.706</v>
      </c>
      <c r="L124">
        <v>60</v>
      </c>
      <c r="M124">
        <v>1.1970000000000001</v>
      </c>
      <c r="N124">
        <v>82.417000000000002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1.1970000000000001</v>
      </c>
      <c r="C125">
        <f t="shared" si="7"/>
        <v>30.706</v>
      </c>
      <c r="D125">
        <f t="shared" si="11"/>
        <v>1.1910000000000001</v>
      </c>
      <c r="E125">
        <f t="shared" si="8"/>
        <v>30.706</v>
      </c>
      <c r="F125">
        <f t="shared" si="10"/>
        <v>82.384367601221385</v>
      </c>
      <c r="G125">
        <f t="shared" si="9"/>
        <v>9.1852897500000006E-3</v>
      </c>
      <c r="K125">
        <v>30.983000000000001</v>
      </c>
      <c r="L125">
        <v>60.5</v>
      </c>
      <c r="M125">
        <v>1.208</v>
      </c>
      <c r="N125">
        <v>83.161000000000001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1.208</v>
      </c>
      <c r="C126">
        <f t="shared" si="7"/>
        <v>30.983000000000001</v>
      </c>
      <c r="D126">
        <f t="shared" si="11"/>
        <v>1.202</v>
      </c>
      <c r="E126">
        <f t="shared" si="8"/>
        <v>30.983000000000001</v>
      </c>
      <c r="F126">
        <f t="shared" si="10"/>
        <v>83.131067173158883</v>
      </c>
      <c r="G126">
        <f t="shared" si="9"/>
        <v>9.2701244999999991E-3</v>
      </c>
      <c r="K126">
        <v>31.221</v>
      </c>
      <c r="L126">
        <v>61</v>
      </c>
      <c r="M126">
        <v>1.2190000000000001</v>
      </c>
      <c r="N126">
        <v>83.802000000000007</v>
      </c>
      <c r="O126">
        <v>8.9999999999999993E-3</v>
      </c>
    </row>
    <row r="127" spans="1:15" x14ac:dyDescent="0.25">
      <c r="A127">
        <f t="shared" si="6"/>
        <v>61</v>
      </c>
      <c r="B127">
        <f t="shared" si="6"/>
        <v>1.2190000000000001</v>
      </c>
      <c r="C127">
        <f t="shared" si="7"/>
        <v>31.221</v>
      </c>
      <c r="D127">
        <f t="shared" si="11"/>
        <v>1.2130000000000001</v>
      </c>
      <c r="E127">
        <f t="shared" si="8"/>
        <v>31.221</v>
      </c>
      <c r="F127">
        <f t="shared" si="10"/>
        <v>83.773259488228817</v>
      </c>
      <c r="G127">
        <f t="shared" si="9"/>
        <v>9.3549592499999994E-3</v>
      </c>
      <c r="K127">
        <v>31.488</v>
      </c>
      <c r="L127">
        <v>61.5</v>
      </c>
      <c r="M127">
        <v>1.23</v>
      </c>
      <c r="N127">
        <v>84.516000000000005</v>
      </c>
      <c r="O127">
        <v>8.9999999999999993E-3</v>
      </c>
    </row>
    <row r="128" spans="1:15" x14ac:dyDescent="0.25">
      <c r="A128">
        <f t="shared" si="6"/>
        <v>61.5</v>
      </c>
      <c r="B128">
        <f t="shared" si="6"/>
        <v>1.23</v>
      </c>
      <c r="C128">
        <f t="shared" si="7"/>
        <v>31.488</v>
      </c>
      <c r="D128">
        <f t="shared" si="11"/>
        <v>1.224</v>
      </c>
      <c r="E128">
        <f t="shared" si="8"/>
        <v>31.488</v>
      </c>
      <c r="F128">
        <f t="shared" si="10"/>
        <v>84.493400721632241</v>
      </c>
      <c r="G128">
        <f t="shared" si="9"/>
        <v>9.4397939999999996E-3</v>
      </c>
      <c r="K128">
        <v>31.724</v>
      </c>
      <c r="L128">
        <v>62</v>
      </c>
      <c r="M128">
        <v>1.2410000000000001</v>
      </c>
      <c r="N128">
        <v>85.150999999999996</v>
      </c>
      <c r="O128">
        <v>0.01</v>
      </c>
    </row>
    <row r="129" spans="1:15" x14ac:dyDescent="0.25">
      <c r="A129">
        <f t="shared" si="6"/>
        <v>62</v>
      </c>
      <c r="B129">
        <f t="shared" si="6"/>
        <v>1.2410000000000001</v>
      </c>
      <c r="C129">
        <f t="shared" si="7"/>
        <v>31.724</v>
      </c>
      <c r="D129">
        <f t="shared" si="11"/>
        <v>1.2350000000000001</v>
      </c>
      <c r="E129">
        <f t="shared" si="8"/>
        <v>31.724</v>
      </c>
      <c r="F129">
        <f t="shared" si="10"/>
        <v>85.130494722143695</v>
      </c>
      <c r="G129">
        <f t="shared" si="9"/>
        <v>9.5246287499999999E-3</v>
      </c>
      <c r="K129">
        <v>31.995999999999999</v>
      </c>
      <c r="L129">
        <v>62.5</v>
      </c>
      <c r="M129">
        <v>1.2509999999999999</v>
      </c>
      <c r="N129">
        <v>85.881</v>
      </c>
      <c r="O129">
        <v>0.01</v>
      </c>
    </row>
    <row r="130" spans="1:15" x14ac:dyDescent="0.25">
      <c r="A130">
        <f t="shared" si="6"/>
        <v>62.5</v>
      </c>
      <c r="B130">
        <f t="shared" si="6"/>
        <v>1.2509999999999999</v>
      </c>
      <c r="C130">
        <f t="shared" si="7"/>
        <v>31.995999999999999</v>
      </c>
      <c r="D130">
        <f t="shared" si="11"/>
        <v>1.2449999999999999</v>
      </c>
      <c r="E130">
        <f t="shared" si="8"/>
        <v>31.995999999999999</v>
      </c>
      <c r="F130">
        <f t="shared" si="10"/>
        <v>85.863972110848721</v>
      </c>
      <c r="G130">
        <f t="shared" si="9"/>
        <v>9.6017512499999985E-3</v>
      </c>
      <c r="K130">
        <v>32.231999999999999</v>
      </c>
      <c r="L130">
        <v>63</v>
      </c>
      <c r="M130">
        <v>1.262</v>
      </c>
      <c r="N130">
        <v>86.513000000000005</v>
      </c>
      <c r="O130">
        <v>0.01</v>
      </c>
    </row>
    <row r="131" spans="1:15" x14ac:dyDescent="0.25">
      <c r="A131">
        <f t="shared" si="6"/>
        <v>63</v>
      </c>
      <c r="B131">
        <f t="shared" si="6"/>
        <v>1.262</v>
      </c>
      <c r="C131">
        <f t="shared" si="7"/>
        <v>32.231999999999999</v>
      </c>
      <c r="D131">
        <f t="shared" si="11"/>
        <v>1.256</v>
      </c>
      <c r="E131">
        <f t="shared" si="8"/>
        <v>32.231999999999999</v>
      </c>
      <c r="F131">
        <f t="shared" si="10"/>
        <v>86.501332062651642</v>
      </c>
      <c r="G131">
        <f t="shared" si="9"/>
        <v>9.6865859999999988E-3</v>
      </c>
      <c r="K131">
        <v>32.470999999999997</v>
      </c>
      <c r="L131">
        <v>63.5</v>
      </c>
      <c r="M131">
        <v>1.2729999999999999</v>
      </c>
      <c r="N131">
        <v>87.156000000000006</v>
      </c>
      <c r="O131">
        <v>0.01</v>
      </c>
    </row>
    <row r="132" spans="1:15" x14ac:dyDescent="0.25">
      <c r="A132">
        <f t="shared" si="6"/>
        <v>63.5</v>
      </c>
      <c r="B132">
        <f t="shared" si="6"/>
        <v>1.2729999999999999</v>
      </c>
      <c r="C132">
        <f t="shared" si="7"/>
        <v>32.470999999999997</v>
      </c>
      <c r="D132">
        <f t="shared" si="11"/>
        <v>1.2669999999999999</v>
      </c>
      <c r="E132">
        <f t="shared" si="8"/>
        <v>32.470999999999997</v>
      </c>
      <c r="F132">
        <f t="shared" si="10"/>
        <v>87.146881717129801</v>
      </c>
      <c r="G132">
        <f t="shared" si="9"/>
        <v>9.771420749999999E-3</v>
      </c>
      <c r="K132">
        <v>32.731999999999999</v>
      </c>
      <c r="L132">
        <v>64</v>
      </c>
      <c r="M132">
        <v>1.284</v>
      </c>
      <c r="N132">
        <v>87.855999999999995</v>
      </c>
      <c r="O132">
        <v>0.01</v>
      </c>
    </row>
    <row r="133" spans="1:15" x14ac:dyDescent="0.25">
      <c r="A133">
        <f t="shared" si="6"/>
        <v>64</v>
      </c>
      <c r="B133">
        <f t="shared" si="6"/>
        <v>1.284</v>
      </c>
      <c r="C133">
        <f t="shared" si="7"/>
        <v>32.731999999999999</v>
      </c>
      <c r="D133">
        <f t="shared" si="11"/>
        <v>1.278</v>
      </c>
      <c r="E133">
        <f t="shared" si="8"/>
        <v>32.731999999999999</v>
      </c>
      <c r="F133">
        <f t="shared" si="10"/>
        <v>87.851619349463178</v>
      </c>
      <c r="G133">
        <f t="shared" si="9"/>
        <v>9.8562554999999993E-3</v>
      </c>
      <c r="K133">
        <v>32.987000000000002</v>
      </c>
      <c r="L133">
        <v>64.5</v>
      </c>
      <c r="M133">
        <v>1.2949999999999999</v>
      </c>
      <c r="N133">
        <v>88.542000000000002</v>
      </c>
      <c r="O133">
        <v>0.01</v>
      </c>
    </row>
    <row r="134" spans="1:15" x14ac:dyDescent="0.25">
      <c r="A134">
        <f t="shared" si="6"/>
        <v>64.5</v>
      </c>
      <c r="B134">
        <f t="shared" si="6"/>
        <v>1.2949999999999999</v>
      </c>
      <c r="C134">
        <f t="shared" si="7"/>
        <v>32.987000000000002</v>
      </c>
      <c r="D134">
        <f t="shared" si="11"/>
        <v>1.2889999999999999</v>
      </c>
      <c r="E134">
        <f t="shared" si="8"/>
        <v>32.987000000000002</v>
      </c>
      <c r="F134">
        <f t="shared" si="10"/>
        <v>88.54040065466485</v>
      </c>
      <c r="G134">
        <f t="shared" si="9"/>
        <v>9.9410902499999995E-3</v>
      </c>
      <c r="K134">
        <v>33.231000000000002</v>
      </c>
      <c r="L134">
        <v>65</v>
      </c>
      <c r="M134">
        <v>1.306</v>
      </c>
      <c r="N134">
        <v>89.195999999999998</v>
      </c>
      <c r="O134">
        <v>0.01</v>
      </c>
    </row>
    <row r="135" spans="1:15" x14ac:dyDescent="0.25">
      <c r="A135">
        <f t="shared" si="6"/>
        <v>65</v>
      </c>
      <c r="B135">
        <f t="shared" si="6"/>
        <v>1.306</v>
      </c>
      <c r="C135">
        <f t="shared" si="7"/>
        <v>33.231000000000002</v>
      </c>
      <c r="D135">
        <f t="shared" si="11"/>
        <v>1.3</v>
      </c>
      <c r="E135">
        <f t="shared" si="8"/>
        <v>33.231000000000002</v>
      </c>
      <c r="F135">
        <f t="shared" si="10"/>
        <v>89.199803938909071</v>
      </c>
      <c r="G135">
        <f t="shared" si="9"/>
        <v>1.0025925E-2</v>
      </c>
      <c r="K135">
        <v>33.479999999999997</v>
      </c>
      <c r="L135">
        <v>65.5</v>
      </c>
      <c r="M135">
        <v>1.3160000000000001</v>
      </c>
      <c r="N135">
        <v>89.864999999999995</v>
      </c>
      <c r="O135">
        <v>0.01</v>
      </c>
    </row>
    <row r="136" spans="1:15" x14ac:dyDescent="0.25">
      <c r="A136">
        <f t="shared" ref="A136:B147" si="12">L135</f>
        <v>65.5</v>
      </c>
      <c r="B136">
        <f t="shared" si="12"/>
        <v>1.3160000000000001</v>
      </c>
      <c r="C136">
        <f t="shared" ref="C136:C147" si="13">K135</f>
        <v>33.479999999999997</v>
      </c>
      <c r="D136">
        <f t="shared" si="11"/>
        <v>1.31</v>
      </c>
      <c r="E136">
        <f t="shared" ref="E136:E147" si="14">ABS(C136)</f>
        <v>33.479999999999997</v>
      </c>
      <c r="F136">
        <f t="shared" si="10"/>
        <v>89.872355106472</v>
      </c>
      <c r="G136">
        <f t="shared" ref="G136:G147" si="15">6*D136*$C$3/$E$3^2</f>
        <v>1.01030475E-2</v>
      </c>
      <c r="K136">
        <v>33.723999999999997</v>
      </c>
      <c r="L136">
        <v>66</v>
      </c>
      <c r="M136">
        <v>1.327</v>
      </c>
      <c r="N136">
        <v>90.519000000000005</v>
      </c>
      <c r="O136">
        <v>0.01</v>
      </c>
    </row>
    <row r="137" spans="1:15" x14ac:dyDescent="0.25">
      <c r="A137">
        <f t="shared" si="12"/>
        <v>66</v>
      </c>
      <c r="B137">
        <f t="shared" si="12"/>
        <v>1.327</v>
      </c>
      <c r="C137">
        <f t="shared" si="13"/>
        <v>33.723999999999997</v>
      </c>
      <c r="D137">
        <f t="shared" si="11"/>
        <v>1.321</v>
      </c>
      <c r="E137">
        <f t="shared" si="14"/>
        <v>33.723999999999997</v>
      </c>
      <c r="F137">
        <f t="shared" ref="F137:F147" si="16">(3*E137*$E$3/(2*$B$3*$C$3^2))*(1+6*(D137/$E$3)^2-4*($C$3/$E$3)*(D137/$E$3))</f>
        <v>90.532045138856958</v>
      </c>
      <c r="G137">
        <f t="shared" si="15"/>
        <v>1.018788225E-2</v>
      </c>
      <c r="K137">
        <v>33.972999999999999</v>
      </c>
      <c r="L137">
        <v>66.5</v>
      </c>
      <c r="M137">
        <v>1.3380000000000001</v>
      </c>
      <c r="N137">
        <v>91.188000000000002</v>
      </c>
      <c r="O137">
        <v>0.01</v>
      </c>
    </row>
    <row r="138" spans="1:15" x14ac:dyDescent="0.25">
      <c r="A138">
        <f t="shared" si="12"/>
        <v>66.5</v>
      </c>
      <c r="B138">
        <f t="shared" si="12"/>
        <v>1.3380000000000001</v>
      </c>
      <c r="C138">
        <f t="shared" si="13"/>
        <v>33.972999999999999</v>
      </c>
      <c r="D138">
        <f t="shared" si="11"/>
        <v>1.3320000000000001</v>
      </c>
      <c r="E138">
        <f t="shared" si="14"/>
        <v>33.972999999999999</v>
      </c>
      <c r="F138">
        <f t="shared" si="16"/>
        <v>91.205309251497184</v>
      </c>
      <c r="G138">
        <f t="shared" si="15"/>
        <v>1.0272717000000001E-2</v>
      </c>
      <c r="K138">
        <v>34.21</v>
      </c>
      <c r="L138">
        <v>67</v>
      </c>
      <c r="M138">
        <v>1.349</v>
      </c>
      <c r="N138">
        <v>91.822000000000003</v>
      </c>
      <c r="O138">
        <v>0.01</v>
      </c>
    </row>
    <row r="139" spans="1:15" x14ac:dyDescent="0.25">
      <c r="A139">
        <f t="shared" si="12"/>
        <v>67</v>
      </c>
      <c r="B139">
        <f t="shared" si="12"/>
        <v>1.349</v>
      </c>
      <c r="C139">
        <f t="shared" si="13"/>
        <v>34.21</v>
      </c>
      <c r="D139">
        <f t="shared" si="11"/>
        <v>1.343</v>
      </c>
      <c r="E139">
        <f t="shared" si="14"/>
        <v>34.21</v>
      </c>
      <c r="F139">
        <f t="shared" si="16"/>
        <v>91.846510041986221</v>
      </c>
      <c r="G139">
        <f t="shared" si="15"/>
        <v>1.0357551750000001E-2</v>
      </c>
      <c r="K139">
        <v>34.429000000000002</v>
      </c>
      <c r="L139">
        <v>67.5</v>
      </c>
      <c r="M139">
        <v>1.36</v>
      </c>
      <c r="N139">
        <v>92.41</v>
      </c>
      <c r="O139">
        <v>0.01</v>
      </c>
    </row>
    <row r="140" spans="1:15" x14ac:dyDescent="0.25">
      <c r="A140">
        <f t="shared" si="12"/>
        <v>67.5</v>
      </c>
      <c r="B140">
        <f t="shared" si="12"/>
        <v>1.36</v>
      </c>
      <c r="C140">
        <f t="shared" si="13"/>
        <v>34.429000000000002</v>
      </c>
      <c r="D140">
        <f t="shared" si="11"/>
        <v>1.3540000000000001</v>
      </c>
      <c r="E140">
        <f t="shared" si="14"/>
        <v>34.429000000000002</v>
      </c>
      <c r="F140">
        <f t="shared" si="16"/>
        <v>92.439534449633641</v>
      </c>
      <c r="G140">
        <f t="shared" si="15"/>
        <v>1.0442386500000001E-2</v>
      </c>
      <c r="K140">
        <v>34.697000000000003</v>
      </c>
      <c r="L140">
        <v>68</v>
      </c>
      <c r="M140">
        <v>1.371</v>
      </c>
      <c r="N140">
        <v>93.131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1.371</v>
      </c>
      <c r="C141">
        <f t="shared" si="13"/>
        <v>34.697000000000003</v>
      </c>
      <c r="D141">
        <f t="shared" si="11"/>
        <v>1.365</v>
      </c>
      <c r="E141">
        <f t="shared" si="14"/>
        <v>34.697000000000003</v>
      </c>
      <c r="F141">
        <f t="shared" si="16"/>
        <v>93.164276612581062</v>
      </c>
      <c r="G141">
        <f t="shared" si="15"/>
        <v>1.0527221249999998E-2</v>
      </c>
      <c r="K141">
        <v>34.932000000000002</v>
      </c>
      <c r="L141">
        <v>68.5</v>
      </c>
      <c r="M141">
        <v>1.381</v>
      </c>
      <c r="N141">
        <v>93.762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1.381</v>
      </c>
      <c r="C142">
        <f t="shared" si="13"/>
        <v>34.932000000000002</v>
      </c>
      <c r="D142">
        <f t="shared" si="11"/>
        <v>1.375</v>
      </c>
      <c r="E142">
        <f t="shared" si="14"/>
        <v>34.932000000000002</v>
      </c>
      <c r="F142">
        <f t="shared" si="16"/>
        <v>93.800085920619992</v>
      </c>
      <c r="G142">
        <f t="shared" si="15"/>
        <v>1.060434375E-2</v>
      </c>
      <c r="K142">
        <v>35.183999999999997</v>
      </c>
      <c r="L142">
        <v>69</v>
      </c>
      <c r="M142">
        <v>1.3919999999999999</v>
      </c>
      <c r="N142">
        <v>94.438999999999993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1.3919999999999999</v>
      </c>
      <c r="C143">
        <f t="shared" si="13"/>
        <v>35.183999999999997</v>
      </c>
      <c r="D143">
        <f t="shared" si="11"/>
        <v>1.3859999999999999</v>
      </c>
      <c r="E143">
        <f t="shared" si="14"/>
        <v>35.183999999999997</v>
      </c>
      <c r="F143">
        <f t="shared" si="16"/>
        <v>94.482177914320701</v>
      </c>
      <c r="G143">
        <f t="shared" si="15"/>
        <v>1.0689178499999999E-2</v>
      </c>
      <c r="K143">
        <v>35.427</v>
      </c>
      <c r="L143">
        <v>69.5</v>
      </c>
      <c r="M143">
        <v>1.403</v>
      </c>
      <c r="N143">
        <v>95.09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1.403</v>
      </c>
      <c r="C144">
        <f t="shared" si="13"/>
        <v>35.427</v>
      </c>
      <c r="D144">
        <f t="shared" si="11"/>
        <v>1.397</v>
      </c>
      <c r="E144">
        <f t="shared" si="14"/>
        <v>35.427</v>
      </c>
      <c r="F144">
        <f t="shared" si="16"/>
        <v>95.140264082294806</v>
      </c>
      <c r="G144">
        <f t="shared" si="15"/>
        <v>1.0774013249999999E-2</v>
      </c>
      <c r="K144">
        <v>35.667999999999999</v>
      </c>
      <c r="L144">
        <v>70</v>
      </c>
      <c r="M144">
        <v>1.4139999999999999</v>
      </c>
      <c r="N144">
        <v>95.739000000000004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1.4139999999999999</v>
      </c>
      <c r="C145">
        <f t="shared" si="13"/>
        <v>35.667999999999999</v>
      </c>
      <c r="D145">
        <f t="shared" ref="D145:D147" si="17">B145-$B$15</f>
        <v>1.4079999999999999</v>
      </c>
      <c r="E145">
        <f t="shared" si="14"/>
        <v>35.667999999999999</v>
      </c>
      <c r="F145">
        <f t="shared" si="16"/>
        <v>95.793141798788582</v>
      </c>
      <c r="G145">
        <f t="shared" si="15"/>
        <v>1.0858848000000001E-2</v>
      </c>
      <c r="K145">
        <v>35.898000000000003</v>
      </c>
      <c r="L145">
        <v>70.5</v>
      </c>
      <c r="M145">
        <v>1.425</v>
      </c>
      <c r="N145">
        <v>96.353999999999999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1.425</v>
      </c>
      <c r="C146">
        <f t="shared" si="13"/>
        <v>35.898000000000003</v>
      </c>
      <c r="D146">
        <f t="shared" si="17"/>
        <v>1.419</v>
      </c>
      <c r="E146">
        <f t="shared" si="14"/>
        <v>35.898000000000003</v>
      </c>
      <c r="F146">
        <f t="shared" si="16"/>
        <v>96.416639223660155</v>
      </c>
      <c r="G146">
        <f t="shared" si="15"/>
        <v>1.0943682749999999E-2</v>
      </c>
      <c r="K146">
        <v>36.155999999999999</v>
      </c>
      <c r="L146">
        <v>71</v>
      </c>
      <c r="M146">
        <v>1.4359999999999999</v>
      </c>
      <c r="N146">
        <v>97.048000000000002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1.4359999999999999</v>
      </c>
      <c r="C147">
        <f t="shared" si="13"/>
        <v>36.155999999999999</v>
      </c>
      <c r="D147">
        <f t="shared" si="17"/>
        <v>1.43</v>
      </c>
      <c r="E147">
        <f t="shared" si="14"/>
        <v>36.155999999999999</v>
      </c>
      <c r="F147">
        <f t="shared" si="16"/>
        <v>97.115507246480533</v>
      </c>
      <c r="G147">
        <f t="shared" si="15"/>
        <v>1.10285175E-2</v>
      </c>
      <c r="K147">
        <v>36.386000000000003</v>
      </c>
      <c r="L147">
        <v>71.5</v>
      </c>
      <c r="M147">
        <v>1.446</v>
      </c>
      <c r="N147">
        <v>97.664000000000001</v>
      </c>
      <c r="O147">
        <v>1.0999999999999999E-2</v>
      </c>
    </row>
    <row r="148" spans="1:15" x14ac:dyDescent="0.25">
      <c r="A148">
        <f t="shared" ref="A148:A211" si="18">L147</f>
        <v>71.5</v>
      </c>
      <c r="B148">
        <f t="shared" ref="B148:B211" si="19">M147</f>
        <v>1.446</v>
      </c>
      <c r="C148">
        <f t="shared" ref="C148:C211" si="20">K147</f>
        <v>36.386000000000003</v>
      </c>
      <c r="D148">
        <f t="shared" ref="D148:D211" si="21">B148-$B$15</f>
        <v>1.44</v>
      </c>
      <c r="E148">
        <f t="shared" ref="E148:E211" si="22">ABS(C148)</f>
        <v>36.386000000000003</v>
      </c>
      <c r="F148">
        <f t="shared" ref="F148:F211" si="23">(3*E148*$E$3/(2*$B$3*$C$3^2))*(1+6*(D148/$E$3)^2-4*($C$3/$E$3)*(D148/$E$3))</f>
        <v>97.738782224119745</v>
      </c>
      <c r="G148">
        <f t="shared" ref="G148:G211" si="24">6*D148*$C$3/$E$3^2</f>
        <v>1.1105640000000002E-2</v>
      </c>
      <c r="K148">
        <v>36.615000000000002</v>
      </c>
      <c r="L148">
        <v>72</v>
      </c>
      <c r="M148">
        <v>1.4570000000000001</v>
      </c>
      <c r="N148">
        <v>98.278999999999996</v>
      </c>
      <c r="O148">
        <v>1.0999999999999999E-2</v>
      </c>
    </row>
    <row r="149" spans="1:15" x14ac:dyDescent="0.25">
      <c r="A149">
        <f t="shared" si="18"/>
        <v>72</v>
      </c>
      <c r="B149">
        <f t="shared" si="19"/>
        <v>1.4570000000000001</v>
      </c>
      <c r="C149">
        <f t="shared" si="20"/>
        <v>36.615000000000002</v>
      </c>
      <c r="D149">
        <f t="shared" si="21"/>
        <v>1.4510000000000001</v>
      </c>
      <c r="E149">
        <f t="shared" si="22"/>
        <v>36.615000000000002</v>
      </c>
      <c r="F149">
        <f t="shared" si="23"/>
        <v>98.360078124552942</v>
      </c>
      <c r="G149">
        <f t="shared" si="24"/>
        <v>1.1190474749999998E-2</v>
      </c>
      <c r="K149">
        <v>36.863</v>
      </c>
      <c r="L149">
        <v>72.5</v>
      </c>
      <c r="M149">
        <v>1.468</v>
      </c>
      <c r="N149">
        <v>98.944000000000003</v>
      </c>
      <c r="O149">
        <v>1.0999999999999999E-2</v>
      </c>
    </row>
    <row r="150" spans="1:15" x14ac:dyDescent="0.25">
      <c r="A150">
        <f t="shared" si="18"/>
        <v>72.5</v>
      </c>
      <c r="B150">
        <f t="shared" si="19"/>
        <v>1.468</v>
      </c>
      <c r="C150">
        <f t="shared" si="20"/>
        <v>36.863</v>
      </c>
      <c r="D150">
        <f t="shared" si="21"/>
        <v>1.462</v>
      </c>
      <c r="E150">
        <f t="shared" si="22"/>
        <v>36.863</v>
      </c>
      <c r="F150">
        <f t="shared" si="23"/>
        <v>99.032584480974165</v>
      </c>
      <c r="G150">
        <f t="shared" si="24"/>
        <v>1.1275309499999999E-2</v>
      </c>
      <c r="K150">
        <v>37.11</v>
      </c>
      <c r="L150">
        <v>73</v>
      </c>
      <c r="M150">
        <v>1.4790000000000001</v>
      </c>
      <c r="N150">
        <v>99.608000000000004</v>
      </c>
      <c r="O150">
        <v>1.0999999999999999E-2</v>
      </c>
    </row>
    <row r="151" spans="1:15" x14ac:dyDescent="0.25">
      <c r="A151">
        <f t="shared" si="18"/>
        <v>73</v>
      </c>
      <c r="B151">
        <f t="shared" si="19"/>
        <v>1.4790000000000001</v>
      </c>
      <c r="C151">
        <f t="shared" si="20"/>
        <v>37.11</v>
      </c>
      <c r="D151">
        <f t="shared" si="21"/>
        <v>1.4730000000000001</v>
      </c>
      <c r="E151">
        <f t="shared" si="22"/>
        <v>37.11</v>
      </c>
      <c r="F151">
        <f t="shared" si="23"/>
        <v>99.702579303585736</v>
      </c>
      <c r="G151">
        <f t="shared" si="24"/>
        <v>1.1360144250000002E-2</v>
      </c>
      <c r="K151">
        <v>37.347000000000001</v>
      </c>
      <c r="L151">
        <v>73.5</v>
      </c>
      <c r="M151">
        <v>1.49</v>
      </c>
      <c r="N151">
        <v>100.245</v>
      </c>
      <c r="O151">
        <v>1.0999999999999999E-2</v>
      </c>
    </row>
    <row r="152" spans="1:15" x14ac:dyDescent="0.25">
      <c r="A152">
        <f t="shared" si="18"/>
        <v>73.5</v>
      </c>
      <c r="B152">
        <f t="shared" si="19"/>
        <v>1.49</v>
      </c>
      <c r="C152">
        <f t="shared" si="20"/>
        <v>37.347000000000001</v>
      </c>
      <c r="D152">
        <f t="shared" si="21"/>
        <v>1.484</v>
      </c>
      <c r="E152">
        <f t="shared" si="22"/>
        <v>37.347000000000001</v>
      </c>
      <c r="F152">
        <f t="shared" si="23"/>
        <v>100.34588220541393</v>
      </c>
      <c r="G152">
        <f t="shared" si="24"/>
        <v>1.1444978999999999E-2</v>
      </c>
      <c r="K152">
        <v>37.572000000000003</v>
      </c>
      <c r="L152">
        <v>74</v>
      </c>
      <c r="M152">
        <v>1.5009999999999999</v>
      </c>
      <c r="N152">
        <v>100.849</v>
      </c>
      <c r="O152">
        <v>1.2E-2</v>
      </c>
    </row>
    <row r="153" spans="1:15" x14ac:dyDescent="0.25">
      <c r="A153">
        <f t="shared" si="18"/>
        <v>74</v>
      </c>
      <c r="B153">
        <f t="shared" si="19"/>
        <v>1.5009999999999999</v>
      </c>
      <c r="C153">
        <f t="shared" si="20"/>
        <v>37.572000000000003</v>
      </c>
      <c r="D153">
        <f t="shared" si="21"/>
        <v>1.4949999999999999</v>
      </c>
      <c r="E153">
        <f t="shared" si="22"/>
        <v>37.572000000000003</v>
      </c>
      <c r="F153">
        <f t="shared" si="23"/>
        <v>100.95711558782948</v>
      </c>
      <c r="G153">
        <f t="shared" si="24"/>
        <v>1.1529813749999998E-2</v>
      </c>
      <c r="K153">
        <v>37.811999999999998</v>
      </c>
      <c r="L153">
        <v>74.5</v>
      </c>
      <c r="M153">
        <v>1.5109999999999999</v>
      </c>
      <c r="N153">
        <v>101.492</v>
      </c>
      <c r="O153">
        <v>1.2E-2</v>
      </c>
    </row>
    <row r="154" spans="1:15" x14ac:dyDescent="0.25">
      <c r="A154">
        <f t="shared" si="18"/>
        <v>74.5</v>
      </c>
      <c r="B154">
        <f t="shared" si="19"/>
        <v>1.5109999999999999</v>
      </c>
      <c r="C154">
        <f t="shared" si="20"/>
        <v>37.811999999999998</v>
      </c>
      <c r="D154">
        <f t="shared" si="21"/>
        <v>1.5049999999999999</v>
      </c>
      <c r="E154">
        <f t="shared" si="22"/>
        <v>37.811999999999998</v>
      </c>
      <c r="F154">
        <f t="shared" si="23"/>
        <v>101.60820499302626</v>
      </c>
      <c r="G154">
        <f t="shared" si="24"/>
        <v>1.160693625E-2</v>
      </c>
      <c r="K154">
        <v>38.046999999999997</v>
      </c>
      <c r="L154">
        <v>75</v>
      </c>
      <c r="M154">
        <v>1.522</v>
      </c>
      <c r="N154">
        <v>102.124</v>
      </c>
      <c r="O154">
        <v>1.2E-2</v>
      </c>
    </row>
    <row r="155" spans="1:15" x14ac:dyDescent="0.25">
      <c r="A155">
        <f t="shared" si="18"/>
        <v>75</v>
      </c>
      <c r="B155">
        <f t="shared" si="19"/>
        <v>1.522</v>
      </c>
      <c r="C155">
        <f t="shared" si="20"/>
        <v>38.046999999999997</v>
      </c>
      <c r="D155">
        <f t="shared" si="21"/>
        <v>1.516</v>
      </c>
      <c r="E155">
        <f t="shared" si="22"/>
        <v>38.046999999999997</v>
      </c>
      <c r="F155">
        <f t="shared" si="23"/>
        <v>102.24664889363034</v>
      </c>
      <c r="G155">
        <f t="shared" si="24"/>
        <v>1.1691771E-2</v>
      </c>
      <c r="K155">
        <v>38.243000000000002</v>
      </c>
      <c r="L155">
        <v>75.5</v>
      </c>
      <c r="M155">
        <v>1.5329999999999999</v>
      </c>
      <c r="N155">
        <v>102.649</v>
      </c>
      <c r="O155">
        <v>1.2E-2</v>
      </c>
    </row>
    <row r="156" spans="1:15" x14ac:dyDescent="0.25">
      <c r="A156">
        <f t="shared" si="18"/>
        <v>75.5</v>
      </c>
      <c r="B156">
        <f t="shared" si="19"/>
        <v>1.5329999999999999</v>
      </c>
      <c r="C156">
        <f t="shared" si="20"/>
        <v>38.243000000000002</v>
      </c>
      <c r="D156">
        <f t="shared" si="21"/>
        <v>1.5269999999999999</v>
      </c>
      <c r="E156">
        <f t="shared" si="22"/>
        <v>38.243000000000002</v>
      </c>
      <c r="F156">
        <f t="shared" si="23"/>
        <v>102.78045703067347</v>
      </c>
      <c r="G156">
        <f t="shared" si="24"/>
        <v>1.1776605749999997E-2</v>
      </c>
      <c r="K156">
        <v>38.478999999999999</v>
      </c>
      <c r="L156">
        <v>76</v>
      </c>
      <c r="M156">
        <v>1.544</v>
      </c>
      <c r="N156">
        <v>103.282</v>
      </c>
      <c r="O156">
        <v>1.2E-2</v>
      </c>
    </row>
    <row r="157" spans="1:15" x14ac:dyDescent="0.25">
      <c r="A157">
        <f t="shared" si="18"/>
        <v>76</v>
      </c>
      <c r="B157">
        <f t="shared" si="19"/>
        <v>1.544</v>
      </c>
      <c r="C157">
        <f t="shared" si="20"/>
        <v>38.478999999999999</v>
      </c>
      <c r="D157">
        <f t="shared" si="21"/>
        <v>1.538</v>
      </c>
      <c r="E157">
        <f t="shared" si="22"/>
        <v>38.478999999999999</v>
      </c>
      <c r="F157">
        <f t="shared" si="23"/>
        <v>103.42194143880357</v>
      </c>
      <c r="G157">
        <f t="shared" si="24"/>
        <v>1.1861440500000001E-2</v>
      </c>
      <c r="K157">
        <v>38.695999999999998</v>
      </c>
      <c r="L157">
        <v>76.5</v>
      </c>
      <c r="M157">
        <v>1.5549999999999999</v>
      </c>
      <c r="N157">
        <v>103.86499999999999</v>
      </c>
      <c r="O157">
        <v>1.2E-2</v>
      </c>
    </row>
    <row r="158" spans="1:15" x14ac:dyDescent="0.25">
      <c r="A158">
        <f t="shared" si="18"/>
        <v>76.5</v>
      </c>
      <c r="B158">
        <f t="shared" si="19"/>
        <v>1.5549999999999999</v>
      </c>
      <c r="C158">
        <f t="shared" si="20"/>
        <v>38.695999999999998</v>
      </c>
      <c r="D158">
        <f t="shared" si="21"/>
        <v>1.5489999999999999</v>
      </c>
      <c r="E158">
        <f t="shared" si="22"/>
        <v>38.695999999999998</v>
      </c>
      <c r="F158">
        <f t="shared" si="23"/>
        <v>104.01253788054565</v>
      </c>
      <c r="G158">
        <f t="shared" si="24"/>
        <v>1.1946275250000001E-2</v>
      </c>
      <c r="K158">
        <v>38.939</v>
      </c>
      <c r="L158">
        <v>77</v>
      </c>
      <c r="M158">
        <v>1.5660000000000001</v>
      </c>
      <c r="N158">
        <v>104.51600000000001</v>
      </c>
      <c r="O158">
        <v>1.2E-2</v>
      </c>
    </row>
    <row r="159" spans="1:15" x14ac:dyDescent="0.25">
      <c r="A159">
        <f t="shared" si="18"/>
        <v>77</v>
      </c>
      <c r="B159">
        <f t="shared" si="19"/>
        <v>1.5660000000000001</v>
      </c>
      <c r="C159">
        <f t="shared" si="20"/>
        <v>38.939</v>
      </c>
      <c r="D159">
        <f t="shared" si="21"/>
        <v>1.56</v>
      </c>
      <c r="E159">
        <f t="shared" si="22"/>
        <v>38.939</v>
      </c>
      <c r="F159">
        <f t="shared" si="23"/>
        <v>104.67320308469625</v>
      </c>
      <c r="G159">
        <f t="shared" si="24"/>
        <v>1.2031109999999998E-2</v>
      </c>
      <c r="K159">
        <v>39.140999999999998</v>
      </c>
      <c r="L159">
        <v>77.5</v>
      </c>
      <c r="M159">
        <v>1.5760000000000001</v>
      </c>
      <c r="N159">
        <v>105.059</v>
      </c>
      <c r="O159">
        <v>1.2E-2</v>
      </c>
    </row>
    <row r="160" spans="1:15" x14ac:dyDescent="0.25">
      <c r="A160">
        <f t="shared" si="18"/>
        <v>77.5</v>
      </c>
      <c r="B160">
        <f t="shared" si="19"/>
        <v>1.5760000000000001</v>
      </c>
      <c r="C160">
        <f t="shared" si="20"/>
        <v>39.140999999999998</v>
      </c>
      <c r="D160">
        <f t="shared" si="21"/>
        <v>1.57</v>
      </c>
      <c r="E160">
        <f t="shared" si="22"/>
        <v>39.140999999999998</v>
      </c>
      <c r="F160">
        <f t="shared" si="23"/>
        <v>105.22313830905972</v>
      </c>
      <c r="G160">
        <f t="shared" si="24"/>
        <v>1.21082325E-2</v>
      </c>
      <c r="K160">
        <v>39.142000000000003</v>
      </c>
      <c r="L160">
        <v>78</v>
      </c>
      <c r="M160">
        <v>1.587</v>
      </c>
      <c r="N160">
        <v>105.06100000000001</v>
      </c>
      <c r="O160">
        <v>1.2E-2</v>
      </c>
    </row>
    <row r="161" spans="1:15" x14ac:dyDescent="0.25">
      <c r="A161">
        <f t="shared" si="18"/>
        <v>78</v>
      </c>
      <c r="B161">
        <f t="shared" si="19"/>
        <v>1.587</v>
      </c>
      <c r="C161">
        <f t="shared" si="20"/>
        <v>39.142000000000003</v>
      </c>
      <c r="D161">
        <f t="shared" si="21"/>
        <v>1.581</v>
      </c>
      <c r="E161">
        <f t="shared" si="22"/>
        <v>39.142000000000003</v>
      </c>
      <c r="F161">
        <f t="shared" si="23"/>
        <v>105.23354349775856</v>
      </c>
      <c r="G161">
        <f t="shared" si="24"/>
        <v>1.219306725E-2</v>
      </c>
      <c r="K161">
        <v>39.326000000000001</v>
      </c>
      <c r="L161">
        <v>78.5</v>
      </c>
      <c r="M161">
        <v>1.5980000000000001</v>
      </c>
      <c r="N161">
        <v>105.556</v>
      </c>
      <c r="O161">
        <v>1.2E-2</v>
      </c>
    </row>
    <row r="162" spans="1:15" x14ac:dyDescent="0.25">
      <c r="A162">
        <f t="shared" si="18"/>
        <v>78.5</v>
      </c>
      <c r="B162">
        <f t="shared" si="19"/>
        <v>1.5980000000000001</v>
      </c>
      <c r="C162">
        <f t="shared" si="20"/>
        <v>39.326000000000001</v>
      </c>
      <c r="D162">
        <f t="shared" si="21"/>
        <v>1.5920000000000001</v>
      </c>
      <c r="E162">
        <f t="shared" si="22"/>
        <v>39.326000000000001</v>
      </c>
      <c r="F162">
        <f t="shared" si="23"/>
        <v>105.7360777811661</v>
      </c>
      <c r="G162">
        <f t="shared" si="24"/>
        <v>1.2277901999999999E-2</v>
      </c>
      <c r="K162">
        <v>39.557000000000002</v>
      </c>
      <c r="L162">
        <v>79</v>
      </c>
      <c r="M162">
        <v>1.609</v>
      </c>
      <c r="N162">
        <v>106.175</v>
      </c>
      <c r="O162">
        <v>1.2E-2</v>
      </c>
    </row>
    <row r="163" spans="1:15" x14ac:dyDescent="0.25">
      <c r="A163">
        <f t="shared" si="18"/>
        <v>79</v>
      </c>
      <c r="B163">
        <f t="shared" si="19"/>
        <v>1.609</v>
      </c>
      <c r="C163">
        <f t="shared" si="20"/>
        <v>39.557000000000002</v>
      </c>
      <c r="D163">
        <f t="shared" si="21"/>
        <v>1.603</v>
      </c>
      <c r="E163">
        <f t="shared" si="22"/>
        <v>39.557000000000002</v>
      </c>
      <c r="F163">
        <f t="shared" si="23"/>
        <v>106.36516049806355</v>
      </c>
      <c r="G163">
        <f t="shared" si="24"/>
        <v>1.2362736750000001E-2</v>
      </c>
      <c r="K163">
        <v>39.768999999999998</v>
      </c>
      <c r="L163">
        <v>79.5</v>
      </c>
      <c r="M163">
        <v>1.62</v>
      </c>
      <c r="N163">
        <v>106.744</v>
      </c>
      <c r="O163">
        <v>1.2E-2</v>
      </c>
    </row>
    <row r="164" spans="1:15" x14ac:dyDescent="0.25">
      <c r="A164">
        <f t="shared" si="18"/>
        <v>79.5</v>
      </c>
      <c r="B164">
        <f t="shared" si="19"/>
        <v>1.62</v>
      </c>
      <c r="C164">
        <f t="shared" si="20"/>
        <v>39.768999999999998</v>
      </c>
      <c r="D164">
        <f t="shared" si="21"/>
        <v>1.6140000000000001</v>
      </c>
      <c r="E164">
        <f t="shared" si="22"/>
        <v>39.768999999999998</v>
      </c>
      <c r="F164">
        <f t="shared" si="23"/>
        <v>106.94334035553015</v>
      </c>
      <c r="G164">
        <f t="shared" si="24"/>
        <v>1.2447571500000001E-2</v>
      </c>
      <c r="K164">
        <v>40.012</v>
      </c>
      <c r="L164">
        <v>80</v>
      </c>
      <c r="M164">
        <v>1.631</v>
      </c>
      <c r="N164">
        <v>107.398</v>
      </c>
      <c r="O164">
        <v>1.2999999999999999E-2</v>
      </c>
    </row>
    <row r="165" spans="1:15" x14ac:dyDescent="0.25">
      <c r="A165">
        <f t="shared" si="18"/>
        <v>80</v>
      </c>
      <c r="B165">
        <f t="shared" si="19"/>
        <v>1.631</v>
      </c>
      <c r="C165">
        <f t="shared" si="20"/>
        <v>40.012</v>
      </c>
      <c r="D165">
        <f t="shared" si="21"/>
        <v>1.625</v>
      </c>
      <c r="E165">
        <f t="shared" si="22"/>
        <v>40.012</v>
      </c>
      <c r="F165">
        <f t="shared" si="23"/>
        <v>107.60507325083627</v>
      </c>
      <c r="G165">
        <f t="shared" si="24"/>
        <v>1.2532406249999999E-2</v>
      </c>
      <c r="K165">
        <v>40.237000000000002</v>
      </c>
      <c r="L165">
        <v>80.5</v>
      </c>
      <c r="M165">
        <v>1.641</v>
      </c>
      <c r="N165">
        <v>108.002</v>
      </c>
      <c r="O165">
        <v>1.2999999999999999E-2</v>
      </c>
    </row>
    <row r="166" spans="1:15" x14ac:dyDescent="0.25">
      <c r="A166">
        <f t="shared" si="18"/>
        <v>80.5</v>
      </c>
      <c r="B166">
        <f t="shared" si="19"/>
        <v>1.641</v>
      </c>
      <c r="C166">
        <f t="shared" si="20"/>
        <v>40.237000000000002</v>
      </c>
      <c r="D166">
        <f t="shared" si="21"/>
        <v>1.635</v>
      </c>
      <c r="E166">
        <f t="shared" si="22"/>
        <v>40.237000000000002</v>
      </c>
      <c r="F166">
        <f t="shared" si="23"/>
        <v>108.21782348353231</v>
      </c>
      <c r="G166">
        <f t="shared" si="24"/>
        <v>1.2609528750000001E-2</v>
      </c>
      <c r="K166">
        <v>40.456000000000003</v>
      </c>
      <c r="L166">
        <v>81</v>
      </c>
      <c r="M166">
        <v>1.6519999999999999</v>
      </c>
      <c r="N166">
        <v>108.589</v>
      </c>
      <c r="O166">
        <v>1.2999999999999999E-2</v>
      </c>
    </row>
    <row r="167" spans="1:15" x14ac:dyDescent="0.25">
      <c r="A167">
        <f t="shared" si="18"/>
        <v>81</v>
      </c>
      <c r="B167">
        <f t="shared" si="19"/>
        <v>1.6519999999999999</v>
      </c>
      <c r="C167">
        <f t="shared" si="20"/>
        <v>40.456000000000003</v>
      </c>
      <c r="D167">
        <f t="shared" si="21"/>
        <v>1.6459999999999999</v>
      </c>
      <c r="E167">
        <f t="shared" si="22"/>
        <v>40.456000000000003</v>
      </c>
      <c r="F167">
        <f t="shared" si="23"/>
        <v>108.81538469479139</v>
      </c>
      <c r="G167">
        <f t="shared" si="24"/>
        <v>1.2694363499999998E-2</v>
      </c>
      <c r="K167">
        <v>40.686</v>
      </c>
      <c r="L167">
        <v>81.5</v>
      </c>
      <c r="M167">
        <v>1.663</v>
      </c>
      <c r="N167">
        <v>109.205</v>
      </c>
      <c r="O167">
        <v>1.2999999999999999E-2</v>
      </c>
    </row>
    <row r="168" spans="1:15" x14ac:dyDescent="0.25">
      <c r="A168">
        <f t="shared" si="18"/>
        <v>81.5</v>
      </c>
      <c r="B168">
        <f t="shared" si="19"/>
        <v>1.663</v>
      </c>
      <c r="C168">
        <f t="shared" si="20"/>
        <v>40.686</v>
      </c>
      <c r="D168">
        <f t="shared" si="21"/>
        <v>1.657</v>
      </c>
      <c r="E168">
        <f t="shared" si="22"/>
        <v>40.686</v>
      </c>
      <c r="F168">
        <f t="shared" si="23"/>
        <v>109.44272697482822</v>
      </c>
      <c r="G168">
        <f t="shared" si="24"/>
        <v>1.2779198250000002E-2</v>
      </c>
      <c r="K168">
        <v>40.927999999999997</v>
      </c>
      <c r="L168">
        <v>82</v>
      </c>
      <c r="M168">
        <v>1.6739999999999999</v>
      </c>
      <c r="N168">
        <v>109.855</v>
      </c>
      <c r="O168">
        <v>1.2999999999999999E-2</v>
      </c>
    </row>
    <row r="169" spans="1:15" x14ac:dyDescent="0.25">
      <c r="A169">
        <f t="shared" si="18"/>
        <v>82</v>
      </c>
      <c r="B169">
        <f t="shared" si="19"/>
        <v>1.6739999999999999</v>
      </c>
      <c r="C169">
        <f t="shared" si="20"/>
        <v>40.927999999999997</v>
      </c>
      <c r="D169">
        <f t="shared" si="21"/>
        <v>1.6679999999999999</v>
      </c>
      <c r="E169">
        <f t="shared" si="22"/>
        <v>40.927999999999997</v>
      </c>
      <c r="F169">
        <f t="shared" si="23"/>
        <v>110.10254921879121</v>
      </c>
      <c r="G169">
        <f t="shared" si="24"/>
        <v>1.2864032999999999E-2</v>
      </c>
      <c r="K169">
        <v>41.156999999999996</v>
      </c>
      <c r="L169">
        <v>82.5</v>
      </c>
      <c r="M169">
        <v>1.6850000000000001</v>
      </c>
      <c r="N169">
        <v>110.471</v>
      </c>
      <c r="O169">
        <v>1.2999999999999999E-2</v>
      </c>
    </row>
    <row r="170" spans="1:15" x14ac:dyDescent="0.25">
      <c r="A170">
        <f t="shared" si="18"/>
        <v>82.5</v>
      </c>
      <c r="B170">
        <f t="shared" si="19"/>
        <v>1.6850000000000001</v>
      </c>
      <c r="C170">
        <f t="shared" si="20"/>
        <v>41.156999999999996</v>
      </c>
      <c r="D170">
        <f t="shared" si="21"/>
        <v>1.679</v>
      </c>
      <c r="E170">
        <f t="shared" si="22"/>
        <v>41.156999999999996</v>
      </c>
      <c r="F170">
        <f t="shared" si="23"/>
        <v>110.72760171054193</v>
      </c>
      <c r="G170">
        <f t="shared" si="24"/>
        <v>1.2948867749999999E-2</v>
      </c>
      <c r="K170">
        <v>41.387999999999998</v>
      </c>
      <c r="L170">
        <v>83</v>
      </c>
      <c r="M170">
        <v>1.696</v>
      </c>
      <c r="N170">
        <v>111.092</v>
      </c>
      <c r="O170">
        <v>1.2999999999999999E-2</v>
      </c>
    </row>
    <row r="171" spans="1:15" x14ac:dyDescent="0.25">
      <c r="A171">
        <f t="shared" si="18"/>
        <v>83</v>
      </c>
      <c r="B171">
        <f t="shared" si="19"/>
        <v>1.696</v>
      </c>
      <c r="C171">
        <f t="shared" si="20"/>
        <v>41.387999999999998</v>
      </c>
      <c r="D171">
        <f t="shared" si="21"/>
        <v>1.69</v>
      </c>
      <c r="E171">
        <f t="shared" si="22"/>
        <v>41.387999999999998</v>
      </c>
      <c r="F171">
        <f t="shared" si="23"/>
        <v>111.35823647395301</v>
      </c>
      <c r="G171">
        <f t="shared" si="24"/>
        <v>1.3033702499999999E-2</v>
      </c>
      <c r="K171">
        <v>41.597999999999999</v>
      </c>
      <c r="L171">
        <v>83.5</v>
      </c>
      <c r="M171">
        <v>1.706</v>
      </c>
      <c r="N171">
        <v>111.65300000000001</v>
      </c>
      <c r="O171">
        <v>1.2999999999999999E-2</v>
      </c>
    </row>
    <row r="172" spans="1:15" x14ac:dyDescent="0.25">
      <c r="A172">
        <f t="shared" si="18"/>
        <v>83.5</v>
      </c>
      <c r="B172">
        <f t="shared" si="19"/>
        <v>1.706</v>
      </c>
      <c r="C172">
        <f t="shared" si="20"/>
        <v>41.597999999999999</v>
      </c>
      <c r="D172">
        <f t="shared" si="21"/>
        <v>1.7</v>
      </c>
      <c r="E172">
        <f t="shared" si="22"/>
        <v>41.597999999999999</v>
      </c>
      <c r="F172">
        <f t="shared" si="23"/>
        <v>111.93171748616281</v>
      </c>
      <c r="G172">
        <f t="shared" si="24"/>
        <v>1.3110825E-2</v>
      </c>
      <c r="K172">
        <v>41.835999999999999</v>
      </c>
      <c r="L172">
        <v>84</v>
      </c>
      <c r="M172">
        <v>1.7170000000000001</v>
      </c>
      <c r="N172">
        <v>112.29300000000001</v>
      </c>
      <c r="O172">
        <v>1.2999999999999999E-2</v>
      </c>
    </row>
    <row r="173" spans="1:15" x14ac:dyDescent="0.25">
      <c r="A173">
        <f t="shared" si="18"/>
        <v>84</v>
      </c>
      <c r="B173">
        <f t="shared" si="19"/>
        <v>1.7170000000000001</v>
      </c>
      <c r="C173">
        <f t="shared" si="20"/>
        <v>41.835999999999999</v>
      </c>
      <c r="D173">
        <f t="shared" si="21"/>
        <v>1.7110000000000001</v>
      </c>
      <c r="E173">
        <f t="shared" si="22"/>
        <v>41.835999999999999</v>
      </c>
      <c r="F173">
        <f t="shared" si="23"/>
        <v>112.58157966390242</v>
      </c>
      <c r="G173">
        <f t="shared" si="24"/>
        <v>1.319565975E-2</v>
      </c>
      <c r="K173">
        <v>42.045000000000002</v>
      </c>
      <c r="L173">
        <v>84.5</v>
      </c>
      <c r="M173">
        <v>1.728</v>
      </c>
      <c r="N173">
        <v>112.855</v>
      </c>
      <c r="O173">
        <v>1.2999999999999999E-2</v>
      </c>
    </row>
    <row r="174" spans="1:15" x14ac:dyDescent="0.25">
      <c r="A174">
        <f t="shared" si="18"/>
        <v>84.5</v>
      </c>
      <c r="B174">
        <f t="shared" si="19"/>
        <v>1.728</v>
      </c>
      <c r="C174">
        <f t="shared" si="20"/>
        <v>42.045000000000002</v>
      </c>
      <c r="D174">
        <f t="shared" si="21"/>
        <v>1.722</v>
      </c>
      <c r="E174">
        <f t="shared" si="22"/>
        <v>42.045000000000002</v>
      </c>
      <c r="F174">
        <f t="shared" si="23"/>
        <v>113.1536056692717</v>
      </c>
      <c r="G174">
        <f t="shared" si="24"/>
        <v>1.3280494500000002E-2</v>
      </c>
      <c r="K174">
        <v>42.277999999999999</v>
      </c>
      <c r="L174">
        <v>85</v>
      </c>
      <c r="M174">
        <v>1.7390000000000001</v>
      </c>
      <c r="N174">
        <v>113.48099999999999</v>
      </c>
      <c r="O174">
        <v>1.2999999999999999E-2</v>
      </c>
    </row>
    <row r="175" spans="1:15" x14ac:dyDescent="0.25">
      <c r="A175">
        <f t="shared" si="18"/>
        <v>85</v>
      </c>
      <c r="B175">
        <f t="shared" si="19"/>
        <v>1.7390000000000001</v>
      </c>
      <c r="C175">
        <f t="shared" si="20"/>
        <v>42.277999999999999</v>
      </c>
      <c r="D175">
        <f t="shared" si="21"/>
        <v>1.7330000000000001</v>
      </c>
      <c r="E175">
        <f t="shared" si="22"/>
        <v>42.277999999999999</v>
      </c>
      <c r="F175">
        <f t="shared" si="23"/>
        <v>113.79042564342853</v>
      </c>
      <c r="G175">
        <f t="shared" si="24"/>
        <v>1.336532925E-2</v>
      </c>
      <c r="K175">
        <v>42.514000000000003</v>
      </c>
      <c r="L175">
        <v>85.5</v>
      </c>
      <c r="M175">
        <v>1.75</v>
      </c>
      <c r="N175">
        <v>114.11199999999999</v>
      </c>
      <c r="O175">
        <v>1.2999999999999999E-2</v>
      </c>
    </row>
    <row r="176" spans="1:15" x14ac:dyDescent="0.25">
      <c r="A176">
        <f t="shared" si="18"/>
        <v>85.5</v>
      </c>
      <c r="B176">
        <f t="shared" si="19"/>
        <v>1.75</v>
      </c>
      <c r="C176">
        <f t="shared" si="20"/>
        <v>42.514000000000003</v>
      </c>
      <c r="D176">
        <f t="shared" si="21"/>
        <v>1.744</v>
      </c>
      <c r="E176">
        <f t="shared" si="22"/>
        <v>42.514000000000003</v>
      </c>
      <c r="F176">
        <f t="shared" si="23"/>
        <v>114.43553191348947</v>
      </c>
      <c r="G176">
        <f t="shared" si="24"/>
        <v>1.3450164000000001E-2</v>
      </c>
      <c r="K176">
        <v>42.756999999999998</v>
      </c>
      <c r="L176">
        <v>86</v>
      </c>
      <c r="M176">
        <v>1.7609999999999999</v>
      </c>
      <c r="N176">
        <v>114.76600000000001</v>
      </c>
      <c r="O176">
        <v>1.4E-2</v>
      </c>
    </row>
    <row r="177" spans="1:15" x14ac:dyDescent="0.25">
      <c r="A177">
        <f t="shared" si="18"/>
        <v>86</v>
      </c>
      <c r="B177">
        <f t="shared" si="19"/>
        <v>1.7609999999999999</v>
      </c>
      <c r="C177">
        <f t="shared" si="20"/>
        <v>42.756999999999998</v>
      </c>
      <c r="D177">
        <f t="shared" si="21"/>
        <v>1.7549999999999999</v>
      </c>
      <c r="E177">
        <f t="shared" si="22"/>
        <v>42.756999999999998</v>
      </c>
      <c r="F177">
        <f t="shared" si="23"/>
        <v>115.09969610309651</v>
      </c>
      <c r="G177">
        <f t="shared" si="24"/>
        <v>1.3534998749999997E-2</v>
      </c>
      <c r="K177">
        <v>42.975000000000001</v>
      </c>
      <c r="L177">
        <v>86.5</v>
      </c>
      <c r="M177">
        <v>1.7709999999999999</v>
      </c>
      <c r="N177">
        <v>115.35</v>
      </c>
      <c r="O177">
        <v>1.4E-2</v>
      </c>
    </row>
    <row r="178" spans="1:15" x14ac:dyDescent="0.25">
      <c r="A178">
        <f t="shared" si="18"/>
        <v>86.5</v>
      </c>
      <c r="B178">
        <f t="shared" si="19"/>
        <v>1.7709999999999999</v>
      </c>
      <c r="C178">
        <f t="shared" si="20"/>
        <v>42.975000000000001</v>
      </c>
      <c r="D178">
        <f t="shared" si="21"/>
        <v>1.7649999999999999</v>
      </c>
      <c r="E178">
        <f t="shared" si="22"/>
        <v>42.975000000000001</v>
      </c>
      <c r="F178">
        <f t="shared" si="23"/>
        <v>115.69584025517642</v>
      </c>
      <c r="G178">
        <f t="shared" si="24"/>
        <v>1.3612121249999999E-2</v>
      </c>
      <c r="K178">
        <v>43.201000000000001</v>
      </c>
      <c r="L178">
        <v>87</v>
      </c>
      <c r="M178">
        <v>1.782</v>
      </c>
      <c r="N178">
        <v>115.95699999999999</v>
      </c>
      <c r="O178">
        <v>1.4E-2</v>
      </c>
    </row>
    <row r="179" spans="1:15" x14ac:dyDescent="0.25">
      <c r="A179">
        <f t="shared" si="18"/>
        <v>87</v>
      </c>
      <c r="B179">
        <f t="shared" si="19"/>
        <v>1.782</v>
      </c>
      <c r="C179">
        <f t="shared" si="20"/>
        <v>43.201000000000001</v>
      </c>
      <c r="D179">
        <f t="shared" si="21"/>
        <v>1.776</v>
      </c>
      <c r="E179">
        <f t="shared" si="22"/>
        <v>43.201000000000001</v>
      </c>
      <c r="F179">
        <f t="shared" si="23"/>
        <v>116.31465309813382</v>
      </c>
      <c r="G179">
        <f t="shared" si="24"/>
        <v>1.3696956E-2</v>
      </c>
      <c r="K179">
        <v>43.43</v>
      </c>
      <c r="L179">
        <v>87.5</v>
      </c>
      <c r="M179">
        <v>1.7929999999999999</v>
      </c>
      <c r="N179">
        <v>116.57</v>
      </c>
      <c r="O179">
        <v>1.4E-2</v>
      </c>
    </row>
    <row r="180" spans="1:15" x14ac:dyDescent="0.25">
      <c r="A180">
        <f t="shared" si="18"/>
        <v>87.5</v>
      </c>
      <c r="B180">
        <f t="shared" si="19"/>
        <v>1.7929999999999999</v>
      </c>
      <c r="C180">
        <f t="shared" si="20"/>
        <v>43.43</v>
      </c>
      <c r="D180">
        <f t="shared" si="21"/>
        <v>1.7869999999999999</v>
      </c>
      <c r="E180">
        <f t="shared" si="22"/>
        <v>43.43</v>
      </c>
      <c r="F180">
        <f t="shared" si="23"/>
        <v>116.9417583487967</v>
      </c>
      <c r="G180">
        <f t="shared" si="24"/>
        <v>1.378179075E-2</v>
      </c>
      <c r="K180">
        <v>43.63</v>
      </c>
      <c r="L180">
        <v>88</v>
      </c>
      <c r="M180">
        <v>1.804</v>
      </c>
      <c r="N180">
        <v>117.107</v>
      </c>
      <c r="O180">
        <v>1.4E-2</v>
      </c>
    </row>
    <row r="181" spans="1:15" x14ac:dyDescent="0.25">
      <c r="A181">
        <f t="shared" si="18"/>
        <v>88</v>
      </c>
      <c r="B181">
        <f t="shared" si="19"/>
        <v>1.804</v>
      </c>
      <c r="C181">
        <f t="shared" si="20"/>
        <v>43.63</v>
      </c>
      <c r="D181">
        <f t="shared" si="21"/>
        <v>1.798</v>
      </c>
      <c r="E181">
        <f t="shared" si="22"/>
        <v>43.63</v>
      </c>
      <c r="F181">
        <f t="shared" si="23"/>
        <v>117.49098724215312</v>
      </c>
      <c r="G181">
        <f t="shared" si="24"/>
        <v>1.38666255E-2</v>
      </c>
      <c r="K181">
        <v>43.869</v>
      </c>
      <c r="L181">
        <v>88.5</v>
      </c>
      <c r="M181">
        <v>1.8149999999999999</v>
      </c>
      <c r="N181">
        <v>117.751</v>
      </c>
      <c r="O181">
        <v>1.4E-2</v>
      </c>
    </row>
    <row r="182" spans="1:15" x14ac:dyDescent="0.25">
      <c r="A182">
        <f t="shared" si="18"/>
        <v>88.5</v>
      </c>
      <c r="B182">
        <f t="shared" si="19"/>
        <v>1.8149999999999999</v>
      </c>
      <c r="C182">
        <f t="shared" si="20"/>
        <v>43.869</v>
      </c>
      <c r="D182">
        <f t="shared" si="21"/>
        <v>1.8089999999999999</v>
      </c>
      <c r="E182">
        <f t="shared" si="22"/>
        <v>43.869</v>
      </c>
      <c r="F182">
        <f t="shared" si="23"/>
        <v>118.14545357308134</v>
      </c>
      <c r="G182">
        <f t="shared" si="24"/>
        <v>1.3951460249999999E-2</v>
      </c>
      <c r="K182">
        <v>44.073</v>
      </c>
      <c r="L182">
        <v>89</v>
      </c>
      <c r="M182">
        <v>1.8260000000000001</v>
      </c>
      <c r="N182">
        <v>118.298</v>
      </c>
      <c r="O182">
        <v>1.4E-2</v>
      </c>
    </row>
    <row r="183" spans="1:15" x14ac:dyDescent="0.25">
      <c r="A183">
        <f t="shared" si="18"/>
        <v>89</v>
      </c>
      <c r="B183">
        <f t="shared" si="19"/>
        <v>1.8260000000000001</v>
      </c>
      <c r="C183">
        <f t="shared" si="20"/>
        <v>44.073</v>
      </c>
      <c r="D183">
        <f t="shared" si="21"/>
        <v>1.82</v>
      </c>
      <c r="E183">
        <f t="shared" si="22"/>
        <v>44.073</v>
      </c>
      <c r="F183">
        <f t="shared" si="23"/>
        <v>118.70587703766118</v>
      </c>
      <c r="G183">
        <f t="shared" si="24"/>
        <v>1.4036295000000001E-2</v>
      </c>
      <c r="K183">
        <v>44.277000000000001</v>
      </c>
      <c r="L183">
        <v>89.5</v>
      </c>
      <c r="M183">
        <v>1.8360000000000001</v>
      </c>
      <c r="N183">
        <v>118.846</v>
      </c>
      <c r="O183">
        <v>1.4E-2</v>
      </c>
    </row>
    <row r="184" spans="1:15" x14ac:dyDescent="0.25">
      <c r="A184">
        <f t="shared" si="18"/>
        <v>89.5</v>
      </c>
      <c r="B184">
        <f t="shared" si="19"/>
        <v>1.8360000000000001</v>
      </c>
      <c r="C184">
        <f t="shared" si="20"/>
        <v>44.277000000000001</v>
      </c>
      <c r="D184">
        <f t="shared" si="21"/>
        <v>1.83</v>
      </c>
      <c r="E184">
        <f t="shared" si="22"/>
        <v>44.277000000000001</v>
      </c>
      <c r="F184">
        <f t="shared" si="23"/>
        <v>119.26548948769964</v>
      </c>
      <c r="G184">
        <f t="shared" si="24"/>
        <v>1.4113417500000001E-2</v>
      </c>
      <c r="K184">
        <v>44.494999999999997</v>
      </c>
      <c r="L184">
        <v>90</v>
      </c>
      <c r="M184">
        <v>1.847</v>
      </c>
      <c r="N184">
        <v>119.431</v>
      </c>
      <c r="O184">
        <v>1.4E-2</v>
      </c>
    </row>
    <row r="185" spans="1:15" x14ac:dyDescent="0.25">
      <c r="A185">
        <f t="shared" si="18"/>
        <v>90</v>
      </c>
      <c r="B185">
        <f t="shared" si="19"/>
        <v>1.847</v>
      </c>
      <c r="C185">
        <f t="shared" si="20"/>
        <v>44.494999999999997</v>
      </c>
      <c r="D185">
        <f t="shared" si="21"/>
        <v>1.841</v>
      </c>
      <c r="E185">
        <f t="shared" si="22"/>
        <v>44.494999999999997</v>
      </c>
      <c r="F185">
        <f t="shared" si="23"/>
        <v>119.86403402201796</v>
      </c>
      <c r="G185">
        <f t="shared" si="24"/>
        <v>1.4198252249999998E-2</v>
      </c>
      <c r="K185">
        <v>44.707999999999998</v>
      </c>
      <c r="L185">
        <v>90.5</v>
      </c>
      <c r="M185">
        <v>1.8580000000000001</v>
      </c>
      <c r="N185">
        <v>120.001</v>
      </c>
      <c r="O185">
        <v>1.4E-2</v>
      </c>
    </row>
    <row r="186" spans="1:15" x14ac:dyDescent="0.25">
      <c r="A186">
        <f t="shared" si="18"/>
        <v>90.5</v>
      </c>
      <c r="B186">
        <f t="shared" si="19"/>
        <v>1.8580000000000001</v>
      </c>
      <c r="C186">
        <f t="shared" si="20"/>
        <v>44.707999999999998</v>
      </c>
      <c r="D186">
        <f t="shared" si="21"/>
        <v>1.8520000000000001</v>
      </c>
      <c r="E186">
        <f t="shared" si="22"/>
        <v>44.707999999999998</v>
      </c>
      <c r="F186">
        <f t="shared" si="23"/>
        <v>120.44932791404976</v>
      </c>
      <c r="G186">
        <f t="shared" si="24"/>
        <v>1.4283087000000002E-2</v>
      </c>
      <c r="K186">
        <v>44.917999999999999</v>
      </c>
      <c r="L186">
        <v>91</v>
      </c>
      <c r="M186">
        <v>1.869</v>
      </c>
      <c r="N186">
        <v>120.565</v>
      </c>
      <c r="O186">
        <v>1.4E-2</v>
      </c>
    </row>
    <row r="187" spans="1:15" x14ac:dyDescent="0.25">
      <c r="A187">
        <f t="shared" si="18"/>
        <v>91</v>
      </c>
      <c r="B187">
        <f t="shared" si="19"/>
        <v>1.869</v>
      </c>
      <c r="C187">
        <f t="shared" si="20"/>
        <v>44.917999999999999</v>
      </c>
      <c r="D187">
        <f t="shared" si="21"/>
        <v>1.863</v>
      </c>
      <c r="E187">
        <f t="shared" si="22"/>
        <v>44.917999999999999</v>
      </c>
      <c r="F187">
        <f t="shared" si="23"/>
        <v>121.0267576497088</v>
      </c>
      <c r="G187">
        <f t="shared" si="24"/>
        <v>1.4367921750000002E-2</v>
      </c>
      <c r="K187">
        <v>45.137999999999998</v>
      </c>
      <c r="L187">
        <v>91.5</v>
      </c>
      <c r="M187">
        <v>1.88</v>
      </c>
      <c r="N187">
        <v>121.155</v>
      </c>
      <c r="O187">
        <v>1.4999999999999999E-2</v>
      </c>
    </row>
    <row r="188" spans="1:15" x14ac:dyDescent="0.25">
      <c r="A188">
        <f t="shared" si="18"/>
        <v>91.5</v>
      </c>
      <c r="B188">
        <f t="shared" si="19"/>
        <v>1.88</v>
      </c>
      <c r="C188">
        <f t="shared" si="20"/>
        <v>45.137999999999998</v>
      </c>
      <c r="D188">
        <f t="shared" si="21"/>
        <v>1.8739999999999999</v>
      </c>
      <c r="E188">
        <f t="shared" si="22"/>
        <v>45.137999999999998</v>
      </c>
      <c r="F188">
        <f t="shared" si="23"/>
        <v>121.63135294706065</v>
      </c>
      <c r="G188">
        <f t="shared" si="24"/>
        <v>1.4452756499999999E-2</v>
      </c>
      <c r="K188">
        <v>45.212000000000003</v>
      </c>
      <c r="L188">
        <v>92</v>
      </c>
      <c r="M188">
        <v>1.891</v>
      </c>
      <c r="N188">
        <v>121.355</v>
      </c>
      <c r="O188">
        <v>1.4999999999999999E-2</v>
      </c>
    </row>
    <row r="189" spans="1:15" x14ac:dyDescent="0.25">
      <c r="A189">
        <f t="shared" si="18"/>
        <v>92</v>
      </c>
      <c r="B189">
        <f t="shared" si="19"/>
        <v>1.891</v>
      </c>
      <c r="C189">
        <f t="shared" si="20"/>
        <v>45.212000000000003</v>
      </c>
      <c r="D189">
        <f t="shared" si="21"/>
        <v>1.885</v>
      </c>
      <c r="E189">
        <f t="shared" si="22"/>
        <v>45.212000000000003</v>
      </c>
      <c r="F189">
        <f t="shared" si="23"/>
        <v>121.84271578117099</v>
      </c>
      <c r="G189">
        <f t="shared" si="24"/>
        <v>1.4537591250000002E-2</v>
      </c>
      <c r="K189">
        <v>45.439</v>
      </c>
      <c r="L189">
        <v>92.5</v>
      </c>
      <c r="M189">
        <v>1.901</v>
      </c>
      <c r="N189">
        <v>121.96299999999999</v>
      </c>
      <c r="O189">
        <v>1.4999999999999999E-2</v>
      </c>
    </row>
    <row r="190" spans="1:15" x14ac:dyDescent="0.25">
      <c r="A190">
        <f t="shared" si="18"/>
        <v>92.5</v>
      </c>
      <c r="B190">
        <f t="shared" si="19"/>
        <v>1.901</v>
      </c>
      <c r="C190">
        <f t="shared" si="20"/>
        <v>45.439</v>
      </c>
      <c r="D190">
        <f t="shared" si="21"/>
        <v>1.895</v>
      </c>
      <c r="E190">
        <f t="shared" si="22"/>
        <v>45.439</v>
      </c>
      <c r="F190">
        <f t="shared" si="23"/>
        <v>122.4654844675773</v>
      </c>
      <c r="G190">
        <f t="shared" si="24"/>
        <v>1.4614713750000001E-2</v>
      </c>
      <c r="K190">
        <v>45.667999999999999</v>
      </c>
      <c r="L190">
        <v>93</v>
      </c>
      <c r="M190">
        <v>1.9119999999999999</v>
      </c>
      <c r="N190">
        <v>122.577</v>
      </c>
      <c r="O190">
        <v>1.4999999999999999E-2</v>
      </c>
    </row>
    <row r="191" spans="1:15" x14ac:dyDescent="0.25">
      <c r="A191">
        <f t="shared" si="18"/>
        <v>93</v>
      </c>
      <c r="B191">
        <f t="shared" si="19"/>
        <v>1.9119999999999999</v>
      </c>
      <c r="C191">
        <f t="shared" si="20"/>
        <v>45.667999999999999</v>
      </c>
      <c r="D191">
        <f t="shared" si="21"/>
        <v>1.9059999999999999</v>
      </c>
      <c r="E191">
        <f t="shared" si="22"/>
        <v>45.667999999999999</v>
      </c>
      <c r="F191">
        <f t="shared" si="23"/>
        <v>123.09496805602994</v>
      </c>
      <c r="G191">
        <f t="shared" si="24"/>
        <v>1.46995485E-2</v>
      </c>
      <c r="K191">
        <v>45.88</v>
      </c>
      <c r="L191">
        <v>93.5</v>
      </c>
      <c r="M191">
        <v>1.923</v>
      </c>
      <c r="N191">
        <v>123.148</v>
      </c>
      <c r="O191">
        <v>1.4999999999999999E-2</v>
      </c>
    </row>
    <row r="192" spans="1:15" x14ac:dyDescent="0.25">
      <c r="A192">
        <f t="shared" si="18"/>
        <v>93.5</v>
      </c>
      <c r="B192">
        <f t="shared" si="19"/>
        <v>1.923</v>
      </c>
      <c r="C192">
        <f t="shared" si="20"/>
        <v>45.88</v>
      </c>
      <c r="D192">
        <f t="shared" si="21"/>
        <v>1.917</v>
      </c>
      <c r="E192">
        <f t="shared" si="22"/>
        <v>45.88</v>
      </c>
      <c r="F192">
        <f t="shared" si="23"/>
        <v>123.67885980167669</v>
      </c>
      <c r="G192">
        <f t="shared" si="24"/>
        <v>1.4784383250000002E-2</v>
      </c>
      <c r="K192">
        <v>46.095999999999997</v>
      </c>
      <c r="L192">
        <v>94</v>
      </c>
      <c r="M192">
        <v>1.9339999999999999</v>
      </c>
      <c r="N192">
        <v>123.72799999999999</v>
      </c>
      <c r="O192">
        <v>1.4999999999999999E-2</v>
      </c>
    </row>
    <row r="193" spans="1:15" x14ac:dyDescent="0.25">
      <c r="A193">
        <f t="shared" si="18"/>
        <v>94</v>
      </c>
      <c r="B193">
        <f t="shared" si="19"/>
        <v>1.9339999999999999</v>
      </c>
      <c r="C193">
        <f t="shared" si="20"/>
        <v>46.095999999999997</v>
      </c>
      <c r="D193">
        <f t="shared" si="21"/>
        <v>1.9279999999999999</v>
      </c>
      <c r="E193">
        <f t="shared" si="22"/>
        <v>46.095999999999997</v>
      </c>
      <c r="F193">
        <f t="shared" si="23"/>
        <v>124.27376292379809</v>
      </c>
      <c r="G193">
        <f t="shared" si="24"/>
        <v>1.4869218E-2</v>
      </c>
      <c r="K193">
        <v>46.311999999999998</v>
      </c>
      <c r="L193">
        <v>94.5</v>
      </c>
      <c r="M193">
        <v>1.9450000000000001</v>
      </c>
      <c r="N193">
        <v>124.306</v>
      </c>
      <c r="O193">
        <v>1.4999999999999999E-2</v>
      </c>
    </row>
    <row r="194" spans="1:15" x14ac:dyDescent="0.25">
      <c r="A194">
        <f t="shared" si="18"/>
        <v>94.5</v>
      </c>
      <c r="B194">
        <f t="shared" si="19"/>
        <v>1.9450000000000001</v>
      </c>
      <c r="C194">
        <f t="shared" si="20"/>
        <v>46.311999999999998</v>
      </c>
      <c r="D194">
        <f t="shared" si="21"/>
        <v>1.9390000000000001</v>
      </c>
      <c r="E194">
        <f t="shared" si="22"/>
        <v>46.311999999999998</v>
      </c>
      <c r="F194">
        <f t="shared" si="23"/>
        <v>124.86889727522973</v>
      </c>
      <c r="G194">
        <f t="shared" si="24"/>
        <v>1.495405275E-2</v>
      </c>
      <c r="K194">
        <v>46.512999999999998</v>
      </c>
      <c r="L194">
        <v>95</v>
      </c>
      <c r="M194">
        <v>1.956</v>
      </c>
      <c r="N194">
        <v>124.846</v>
      </c>
      <c r="O194">
        <v>1.4999999999999999E-2</v>
      </c>
    </row>
    <row r="195" spans="1:15" x14ac:dyDescent="0.25">
      <c r="A195">
        <f t="shared" si="18"/>
        <v>95</v>
      </c>
      <c r="B195">
        <f t="shared" si="19"/>
        <v>1.956</v>
      </c>
      <c r="C195">
        <f t="shared" si="20"/>
        <v>46.512999999999998</v>
      </c>
      <c r="D195">
        <f t="shared" si="21"/>
        <v>1.95</v>
      </c>
      <c r="E195">
        <f t="shared" si="22"/>
        <v>46.512999999999998</v>
      </c>
      <c r="F195">
        <f t="shared" si="23"/>
        <v>125.42381644742096</v>
      </c>
      <c r="G195">
        <f t="shared" si="24"/>
        <v>1.5038887500000001E-2</v>
      </c>
      <c r="K195">
        <v>46.595999999999997</v>
      </c>
      <c r="L195">
        <v>95.5</v>
      </c>
      <c r="M195">
        <v>1.966</v>
      </c>
      <c r="N195">
        <v>125.07</v>
      </c>
      <c r="O195">
        <v>1.4999999999999999E-2</v>
      </c>
    </row>
    <row r="196" spans="1:15" x14ac:dyDescent="0.25">
      <c r="A196">
        <f t="shared" si="18"/>
        <v>95.5</v>
      </c>
      <c r="B196">
        <f t="shared" si="19"/>
        <v>1.966</v>
      </c>
      <c r="C196">
        <f t="shared" si="20"/>
        <v>46.595999999999997</v>
      </c>
      <c r="D196">
        <f t="shared" si="21"/>
        <v>1.96</v>
      </c>
      <c r="E196">
        <f t="shared" si="22"/>
        <v>46.595999999999997</v>
      </c>
      <c r="F196">
        <f t="shared" si="23"/>
        <v>125.65954112524712</v>
      </c>
      <c r="G196">
        <f t="shared" si="24"/>
        <v>1.5116009999999999E-2</v>
      </c>
      <c r="K196">
        <v>46.805</v>
      </c>
      <c r="L196">
        <v>96</v>
      </c>
      <c r="M196">
        <v>1.9770000000000001</v>
      </c>
      <c r="N196">
        <v>125.629</v>
      </c>
      <c r="O196">
        <v>1.4999999999999999E-2</v>
      </c>
    </row>
    <row r="197" spans="1:15" x14ac:dyDescent="0.25">
      <c r="A197">
        <f t="shared" si="18"/>
        <v>96</v>
      </c>
      <c r="B197">
        <f t="shared" si="19"/>
        <v>1.9770000000000001</v>
      </c>
      <c r="C197">
        <f t="shared" si="20"/>
        <v>46.805</v>
      </c>
      <c r="D197">
        <f t="shared" si="21"/>
        <v>1.9710000000000001</v>
      </c>
      <c r="E197">
        <f t="shared" si="22"/>
        <v>46.805</v>
      </c>
      <c r="F197">
        <f t="shared" si="23"/>
        <v>126.23644122314913</v>
      </c>
      <c r="G197">
        <f t="shared" si="24"/>
        <v>1.5200844749999999E-2</v>
      </c>
      <c r="K197">
        <v>46.997</v>
      </c>
      <c r="L197">
        <v>96.5</v>
      </c>
      <c r="M197">
        <v>1.988</v>
      </c>
      <c r="N197">
        <v>126.145</v>
      </c>
      <c r="O197">
        <v>1.4999999999999999E-2</v>
      </c>
    </row>
    <row r="198" spans="1:15" x14ac:dyDescent="0.25">
      <c r="A198">
        <f t="shared" si="18"/>
        <v>96.5</v>
      </c>
      <c r="B198">
        <f t="shared" si="19"/>
        <v>1.988</v>
      </c>
      <c r="C198">
        <f t="shared" si="20"/>
        <v>46.997</v>
      </c>
      <c r="D198">
        <f t="shared" si="21"/>
        <v>1.982</v>
      </c>
      <c r="E198">
        <f t="shared" si="22"/>
        <v>46.997</v>
      </c>
      <c r="F198">
        <f t="shared" si="23"/>
        <v>126.76771932569174</v>
      </c>
      <c r="G198">
        <f t="shared" si="24"/>
        <v>1.52856795E-2</v>
      </c>
      <c r="K198">
        <v>47.191000000000003</v>
      </c>
      <c r="L198">
        <v>97</v>
      </c>
      <c r="M198">
        <v>1.9990000000000001</v>
      </c>
      <c r="N198">
        <v>126.66500000000001</v>
      </c>
      <c r="O198">
        <v>1.4999999999999999E-2</v>
      </c>
    </row>
    <row r="199" spans="1:15" x14ac:dyDescent="0.25">
      <c r="A199">
        <f t="shared" si="18"/>
        <v>97</v>
      </c>
      <c r="B199">
        <f t="shared" si="19"/>
        <v>1.9990000000000001</v>
      </c>
      <c r="C199">
        <f t="shared" si="20"/>
        <v>47.191000000000003</v>
      </c>
      <c r="D199">
        <f t="shared" si="21"/>
        <v>1.9930000000000001</v>
      </c>
      <c r="E199">
        <f t="shared" si="22"/>
        <v>47.191000000000003</v>
      </c>
      <c r="F199">
        <f t="shared" si="23"/>
        <v>127.30461752741031</v>
      </c>
      <c r="G199">
        <f t="shared" si="24"/>
        <v>1.537051425E-2</v>
      </c>
      <c r="K199">
        <v>47.406999999999996</v>
      </c>
      <c r="L199">
        <v>97.5</v>
      </c>
      <c r="M199">
        <v>2.0099999999999998</v>
      </c>
      <c r="N199">
        <v>127.246</v>
      </c>
      <c r="O199">
        <v>1.6E-2</v>
      </c>
    </row>
    <row r="200" spans="1:15" x14ac:dyDescent="0.25">
      <c r="A200">
        <f t="shared" si="18"/>
        <v>97.5</v>
      </c>
      <c r="B200">
        <f t="shared" si="19"/>
        <v>2.0099999999999998</v>
      </c>
      <c r="C200">
        <f t="shared" si="20"/>
        <v>47.406999999999996</v>
      </c>
      <c r="D200">
        <f t="shared" si="21"/>
        <v>2.004</v>
      </c>
      <c r="E200">
        <f t="shared" si="22"/>
        <v>47.406999999999996</v>
      </c>
      <c r="F200">
        <f t="shared" si="23"/>
        <v>127.90109771633966</v>
      </c>
      <c r="G200">
        <f t="shared" si="24"/>
        <v>1.5455349E-2</v>
      </c>
      <c r="K200">
        <v>47.624000000000002</v>
      </c>
      <c r="L200">
        <v>98</v>
      </c>
      <c r="M200">
        <v>2.0209999999999999</v>
      </c>
      <c r="N200">
        <v>127.828</v>
      </c>
      <c r="O200">
        <v>1.6E-2</v>
      </c>
    </row>
    <row r="201" spans="1:15" x14ac:dyDescent="0.25">
      <c r="A201">
        <f t="shared" si="18"/>
        <v>98</v>
      </c>
      <c r="B201">
        <f t="shared" si="19"/>
        <v>2.0209999999999999</v>
      </c>
      <c r="C201">
        <f t="shared" si="20"/>
        <v>47.624000000000002</v>
      </c>
      <c r="D201">
        <f t="shared" si="21"/>
        <v>2.0150000000000001</v>
      </c>
      <c r="E201">
        <f t="shared" si="22"/>
        <v>47.624000000000002</v>
      </c>
      <c r="F201">
        <f t="shared" si="23"/>
        <v>128.50051783261108</v>
      </c>
      <c r="G201">
        <f t="shared" si="24"/>
        <v>1.554018375E-2</v>
      </c>
      <c r="K201">
        <v>47.826999999999998</v>
      </c>
      <c r="L201">
        <v>98.5</v>
      </c>
      <c r="M201">
        <v>2.0310000000000001</v>
      </c>
      <c r="N201">
        <v>128.37200000000001</v>
      </c>
      <c r="O201">
        <v>1.6E-2</v>
      </c>
    </row>
    <row r="202" spans="1:15" x14ac:dyDescent="0.25">
      <c r="A202">
        <f t="shared" si="18"/>
        <v>98.5</v>
      </c>
      <c r="B202">
        <f t="shared" si="19"/>
        <v>2.0310000000000001</v>
      </c>
      <c r="C202">
        <f t="shared" si="20"/>
        <v>47.826999999999998</v>
      </c>
      <c r="D202">
        <f t="shared" si="21"/>
        <v>2.0250000000000004</v>
      </c>
      <c r="E202">
        <f t="shared" si="22"/>
        <v>47.826999999999998</v>
      </c>
      <c r="F202">
        <f t="shared" si="23"/>
        <v>129.06111182969971</v>
      </c>
      <c r="G202">
        <f t="shared" si="24"/>
        <v>1.5617306250000003E-2</v>
      </c>
      <c r="K202">
        <v>47.985999999999997</v>
      </c>
      <c r="L202">
        <v>99</v>
      </c>
      <c r="M202">
        <v>2.0419999999999998</v>
      </c>
      <c r="N202">
        <v>128.79900000000001</v>
      </c>
      <c r="O202">
        <v>1.6E-2</v>
      </c>
    </row>
    <row r="203" spans="1:15" x14ac:dyDescent="0.25">
      <c r="A203">
        <f t="shared" si="18"/>
        <v>99</v>
      </c>
      <c r="B203">
        <f t="shared" si="19"/>
        <v>2.0419999999999998</v>
      </c>
      <c r="C203">
        <f t="shared" si="20"/>
        <v>47.985999999999997</v>
      </c>
      <c r="D203">
        <f t="shared" si="21"/>
        <v>2.036</v>
      </c>
      <c r="E203">
        <f t="shared" si="22"/>
        <v>47.985999999999997</v>
      </c>
      <c r="F203">
        <f t="shared" si="23"/>
        <v>129.50447037133748</v>
      </c>
      <c r="G203">
        <f t="shared" si="24"/>
        <v>1.5702140999999999E-2</v>
      </c>
      <c r="K203">
        <v>48.162999999999997</v>
      </c>
      <c r="L203">
        <v>99.5</v>
      </c>
      <c r="M203">
        <v>2.0529999999999999</v>
      </c>
      <c r="N203">
        <v>129.27600000000001</v>
      </c>
      <c r="O203">
        <v>1.6E-2</v>
      </c>
    </row>
    <row r="204" spans="1:15" x14ac:dyDescent="0.25">
      <c r="A204">
        <f t="shared" si="18"/>
        <v>99.5</v>
      </c>
      <c r="B204">
        <f t="shared" si="19"/>
        <v>2.0529999999999999</v>
      </c>
      <c r="C204">
        <f t="shared" si="20"/>
        <v>48.162999999999997</v>
      </c>
      <c r="D204">
        <f t="shared" si="21"/>
        <v>2.0470000000000002</v>
      </c>
      <c r="E204">
        <f t="shared" si="22"/>
        <v>48.162999999999997</v>
      </c>
      <c r="F204">
        <f t="shared" si="23"/>
        <v>129.9966247306314</v>
      </c>
      <c r="G204">
        <f t="shared" si="24"/>
        <v>1.5786975750000001E-2</v>
      </c>
      <c r="K204">
        <v>48.383000000000003</v>
      </c>
      <c r="L204">
        <v>100</v>
      </c>
      <c r="M204">
        <v>2.0640000000000001</v>
      </c>
      <c r="N204">
        <v>129.86699999999999</v>
      </c>
      <c r="O204">
        <v>1.6E-2</v>
      </c>
    </row>
    <row r="205" spans="1:15" x14ac:dyDescent="0.25">
      <c r="A205">
        <f t="shared" si="18"/>
        <v>100</v>
      </c>
      <c r="B205">
        <f t="shared" si="19"/>
        <v>2.0640000000000001</v>
      </c>
      <c r="C205">
        <f t="shared" si="20"/>
        <v>48.383000000000003</v>
      </c>
      <c r="D205">
        <f t="shared" si="21"/>
        <v>2.0580000000000003</v>
      </c>
      <c r="E205">
        <f t="shared" si="22"/>
        <v>48.383000000000003</v>
      </c>
      <c r="F205">
        <f t="shared" si="23"/>
        <v>130.60507742587848</v>
      </c>
      <c r="G205">
        <f t="shared" si="24"/>
        <v>1.5871810500000003E-2</v>
      </c>
      <c r="K205">
        <v>48.563000000000002</v>
      </c>
      <c r="L205">
        <v>100.5</v>
      </c>
      <c r="M205">
        <v>2.0750000000000002</v>
      </c>
      <c r="N205">
        <v>130.34800000000001</v>
      </c>
      <c r="O205">
        <v>1.6E-2</v>
      </c>
    </row>
    <row r="206" spans="1:15" x14ac:dyDescent="0.25">
      <c r="A206">
        <f t="shared" si="18"/>
        <v>100.5</v>
      </c>
      <c r="B206">
        <f t="shared" si="19"/>
        <v>2.0750000000000002</v>
      </c>
      <c r="C206">
        <f t="shared" si="20"/>
        <v>48.563000000000002</v>
      </c>
      <c r="D206">
        <f t="shared" si="21"/>
        <v>2.0690000000000004</v>
      </c>
      <c r="E206">
        <f t="shared" si="22"/>
        <v>48.563000000000002</v>
      </c>
      <c r="F206">
        <f t="shared" si="23"/>
        <v>131.10579358037441</v>
      </c>
      <c r="G206">
        <f t="shared" si="24"/>
        <v>1.5956645250000002E-2</v>
      </c>
      <c r="K206">
        <v>48.722000000000001</v>
      </c>
      <c r="L206">
        <v>101</v>
      </c>
      <c r="M206">
        <v>2.0859999999999999</v>
      </c>
      <c r="N206">
        <v>130.77600000000001</v>
      </c>
      <c r="O206">
        <v>1.6E-2</v>
      </c>
    </row>
    <row r="207" spans="1:15" x14ac:dyDescent="0.25">
      <c r="A207">
        <f t="shared" si="18"/>
        <v>101</v>
      </c>
      <c r="B207">
        <f t="shared" si="19"/>
        <v>2.0859999999999999</v>
      </c>
      <c r="C207">
        <f t="shared" si="20"/>
        <v>48.722000000000001</v>
      </c>
      <c r="D207">
        <f t="shared" si="21"/>
        <v>2.08</v>
      </c>
      <c r="E207">
        <f t="shared" si="22"/>
        <v>48.722000000000001</v>
      </c>
      <c r="F207">
        <f t="shared" si="23"/>
        <v>131.55003812816167</v>
      </c>
      <c r="G207">
        <f t="shared" si="24"/>
        <v>1.604148E-2</v>
      </c>
      <c r="K207">
        <v>48.811</v>
      </c>
      <c r="L207">
        <v>101.5</v>
      </c>
      <c r="M207">
        <v>2.0960000000000001</v>
      </c>
      <c r="N207">
        <v>131.01400000000001</v>
      </c>
      <c r="O207">
        <v>1.6E-2</v>
      </c>
    </row>
    <row r="208" spans="1:15" x14ac:dyDescent="0.25">
      <c r="A208">
        <f t="shared" si="18"/>
        <v>101.5</v>
      </c>
      <c r="B208">
        <f t="shared" si="19"/>
        <v>2.0960000000000001</v>
      </c>
      <c r="C208">
        <f t="shared" si="20"/>
        <v>48.811</v>
      </c>
      <c r="D208">
        <f t="shared" si="21"/>
        <v>2.0900000000000003</v>
      </c>
      <c r="E208">
        <f t="shared" si="22"/>
        <v>48.811</v>
      </c>
      <c r="F208">
        <f t="shared" si="23"/>
        <v>131.80409593799629</v>
      </c>
      <c r="G208">
        <f t="shared" si="24"/>
        <v>1.6118602500000002E-2</v>
      </c>
      <c r="K208">
        <v>49.03</v>
      </c>
      <c r="L208">
        <v>102</v>
      </c>
      <c r="M208">
        <v>2.1070000000000002</v>
      </c>
      <c r="N208">
        <v>131.602</v>
      </c>
      <c r="O208">
        <v>1.6E-2</v>
      </c>
    </row>
    <row r="209" spans="1:15" x14ac:dyDescent="0.25">
      <c r="A209">
        <f t="shared" si="18"/>
        <v>102</v>
      </c>
      <c r="B209">
        <f t="shared" si="19"/>
        <v>2.1070000000000002</v>
      </c>
      <c r="C209">
        <f t="shared" si="20"/>
        <v>49.03</v>
      </c>
      <c r="D209">
        <f t="shared" si="21"/>
        <v>2.1010000000000004</v>
      </c>
      <c r="E209">
        <f t="shared" si="22"/>
        <v>49.03</v>
      </c>
      <c r="F209">
        <f t="shared" si="23"/>
        <v>132.41077477574521</v>
      </c>
      <c r="G209">
        <f t="shared" si="24"/>
        <v>1.6203437250000001E-2</v>
      </c>
      <c r="K209">
        <v>49.220999999999997</v>
      </c>
      <c r="L209">
        <v>102.5</v>
      </c>
      <c r="M209">
        <v>2.1179999999999999</v>
      </c>
      <c r="N209">
        <v>132.11600000000001</v>
      </c>
      <c r="O209">
        <v>1.6E-2</v>
      </c>
    </row>
    <row r="210" spans="1:15" x14ac:dyDescent="0.25">
      <c r="A210">
        <f t="shared" si="18"/>
        <v>102.5</v>
      </c>
      <c r="B210">
        <f t="shared" si="19"/>
        <v>2.1179999999999999</v>
      </c>
      <c r="C210">
        <f t="shared" si="20"/>
        <v>49.220999999999997</v>
      </c>
      <c r="D210">
        <f t="shared" si="21"/>
        <v>2.1120000000000001</v>
      </c>
      <c r="E210">
        <f t="shared" si="22"/>
        <v>49.220999999999997</v>
      </c>
      <c r="F210">
        <f t="shared" si="23"/>
        <v>132.94208461206912</v>
      </c>
      <c r="G210">
        <f t="shared" si="24"/>
        <v>1.6288272000000003E-2</v>
      </c>
      <c r="K210">
        <v>49.445</v>
      </c>
      <c r="L210">
        <v>103</v>
      </c>
      <c r="M210">
        <v>2.129</v>
      </c>
      <c r="N210">
        <v>132.715</v>
      </c>
      <c r="O210">
        <v>1.6E-2</v>
      </c>
    </row>
    <row r="211" spans="1:15" x14ac:dyDescent="0.25">
      <c r="A211">
        <f t="shared" si="18"/>
        <v>103</v>
      </c>
      <c r="B211">
        <f t="shared" si="19"/>
        <v>2.129</v>
      </c>
      <c r="C211">
        <f t="shared" si="20"/>
        <v>49.445</v>
      </c>
      <c r="D211">
        <f t="shared" si="21"/>
        <v>2.1230000000000002</v>
      </c>
      <c r="E211">
        <f t="shared" si="22"/>
        <v>49.445</v>
      </c>
      <c r="F211">
        <f t="shared" si="23"/>
        <v>133.56277599745536</v>
      </c>
      <c r="G211">
        <f t="shared" si="24"/>
        <v>1.6373106750000001E-2</v>
      </c>
      <c r="K211">
        <v>49.636000000000003</v>
      </c>
      <c r="L211">
        <v>103.5</v>
      </c>
      <c r="M211">
        <v>2.14</v>
      </c>
      <c r="N211">
        <v>133.22999999999999</v>
      </c>
      <c r="O211">
        <v>1.7000000000000001E-2</v>
      </c>
    </row>
    <row r="212" spans="1:15" x14ac:dyDescent="0.25">
      <c r="A212">
        <f t="shared" ref="A212:A221" si="25">L211</f>
        <v>103.5</v>
      </c>
      <c r="B212">
        <f t="shared" ref="B212:B221" si="26">M211</f>
        <v>2.14</v>
      </c>
      <c r="C212">
        <f t="shared" ref="C212:C221" si="27">K211</f>
        <v>49.636000000000003</v>
      </c>
      <c r="D212">
        <f t="shared" ref="D212:D221" si="28">B212-$B$15</f>
        <v>2.1340000000000003</v>
      </c>
      <c r="E212">
        <f t="shared" ref="E212:E221" si="29">ABS(C212)</f>
        <v>49.636000000000003</v>
      </c>
      <c r="F212">
        <f t="shared" ref="F212:F221" si="30">(3*E212*$E$3/(2*$B$3*$C$3^2))*(1+6*(D212/$E$3)^2-4*($C$3/$E$3)*(D212/$E$3))</f>
        <v>134.09457908458089</v>
      </c>
      <c r="G212">
        <f t="shared" ref="G212:G221" si="31">6*D212*$C$3/$E$3^2</f>
        <v>1.6457941500000003E-2</v>
      </c>
      <c r="K212">
        <v>49.835999999999999</v>
      </c>
      <c r="L212">
        <v>104</v>
      </c>
      <c r="M212">
        <v>2.15</v>
      </c>
      <c r="N212">
        <v>133.76499999999999</v>
      </c>
      <c r="O212">
        <v>1.7000000000000001E-2</v>
      </c>
    </row>
    <row r="213" spans="1:15" x14ac:dyDescent="0.25">
      <c r="A213">
        <f t="shared" si="25"/>
        <v>104</v>
      </c>
      <c r="B213">
        <f t="shared" si="26"/>
        <v>2.15</v>
      </c>
      <c r="C213">
        <f t="shared" si="27"/>
        <v>49.835999999999999</v>
      </c>
      <c r="D213">
        <f t="shared" si="28"/>
        <v>2.1440000000000001</v>
      </c>
      <c r="E213">
        <f t="shared" si="29"/>
        <v>49.835999999999999</v>
      </c>
      <c r="F213">
        <f t="shared" si="30"/>
        <v>134.64947835810995</v>
      </c>
      <c r="G213">
        <f t="shared" si="31"/>
        <v>1.6535064000000002E-2</v>
      </c>
      <c r="K213">
        <v>50.024000000000001</v>
      </c>
      <c r="L213">
        <v>104.5</v>
      </c>
      <c r="M213">
        <v>2.161</v>
      </c>
      <c r="N213">
        <v>134.27099999999999</v>
      </c>
      <c r="O213">
        <v>1.7000000000000001E-2</v>
      </c>
    </row>
    <row r="214" spans="1:15" x14ac:dyDescent="0.25">
      <c r="A214">
        <f t="shared" si="25"/>
        <v>104.5</v>
      </c>
      <c r="B214">
        <f t="shared" si="26"/>
        <v>2.161</v>
      </c>
      <c r="C214">
        <f t="shared" si="27"/>
        <v>50.024000000000001</v>
      </c>
      <c r="D214">
        <f t="shared" si="28"/>
        <v>2.1550000000000002</v>
      </c>
      <c r="E214">
        <f t="shared" si="29"/>
        <v>50.024000000000001</v>
      </c>
      <c r="F214">
        <f t="shared" si="30"/>
        <v>135.17364959208587</v>
      </c>
      <c r="G214">
        <f t="shared" si="31"/>
        <v>1.6619898750000001E-2</v>
      </c>
      <c r="K214">
        <v>50.247999999999998</v>
      </c>
      <c r="L214">
        <v>105</v>
      </c>
      <c r="M214">
        <v>2.1720000000000002</v>
      </c>
      <c r="N214">
        <v>134.87299999999999</v>
      </c>
      <c r="O214">
        <v>1.7000000000000001E-2</v>
      </c>
    </row>
    <row r="215" spans="1:15" x14ac:dyDescent="0.25">
      <c r="A215">
        <f t="shared" si="25"/>
        <v>105</v>
      </c>
      <c r="B215">
        <f t="shared" si="26"/>
        <v>2.1720000000000002</v>
      </c>
      <c r="C215">
        <f t="shared" si="27"/>
        <v>50.247999999999998</v>
      </c>
      <c r="D215">
        <f t="shared" si="28"/>
        <v>2.1660000000000004</v>
      </c>
      <c r="E215">
        <f t="shared" si="29"/>
        <v>50.247999999999998</v>
      </c>
      <c r="F215">
        <f t="shared" si="30"/>
        <v>135.79535521827225</v>
      </c>
      <c r="G215">
        <f t="shared" si="31"/>
        <v>1.6704733500000003E-2</v>
      </c>
      <c r="K215">
        <v>50.435000000000002</v>
      </c>
      <c r="L215">
        <v>105.5</v>
      </c>
      <c r="M215">
        <v>2.1829999999999998</v>
      </c>
      <c r="N215">
        <v>135.374</v>
      </c>
      <c r="O215">
        <v>1.7000000000000001E-2</v>
      </c>
    </row>
    <row r="216" spans="1:15" x14ac:dyDescent="0.25">
      <c r="A216">
        <f t="shared" si="25"/>
        <v>105.5</v>
      </c>
      <c r="B216">
        <f t="shared" si="26"/>
        <v>2.1829999999999998</v>
      </c>
      <c r="C216">
        <f t="shared" si="27"/>
        <v>50.435000000000002</v>
      </c>
      <c r="D216">
        <f t="shared" si="28"/>
        <v>2.177</v>
      </c>
      <c r="E216">
        <f t="shared" si="29"/>
        <v>50.435000000000002</v>
      </c>
      <c r="F216">
        <f t="shared" si="30"/>
        <v>136.31732543588737</v>
      </c>
      <c r="G216">
        <f t="shared" si="31"/>
        <v>1.6789568250000001E-2</v>
      </c>
      <c r="K216">
        <v>50.670999999999999</v>
      </c>
      <c r="L216">
        <v>106</v>
      </c>
      <c r="M216">
        <v>2.194</v>
      </c>
      <c r="N216">
        <v>136.00800000000001</v>
      </c>
      <c r="O216">
        <v>1.7000000000000001E-2</v>
      </c>
    </row>
    <row r="217" spans="1:15" x14ac:dyDescent="0.25">
      <c r="A217">
        <f t="shared" si="25"/>
        <v>106</v>
      </c>
      <c r="B217">
        <f t="shared" si="26"/>
        <v>2.194</v>
      </c>
      <c r="C217">
        <f t="shared" si="27"/>
        <v>50.670999999999999</v>
      </c>
      <c r="D217">
        <f t="shared" si="28"/>
        <v>2.1880000000000002</v>
      </c>
      <c r="E217">
        <f t="shared" si="29"/>
        <v>50.670999999999999</v>
      </c>
      <c r="F217">
        <f t="shared" si="30"/>
        <v>136.97199713296564</v>
      </c>
      <c r="G217">
        <f t="shared" si="31"/>
        <v>1.6874403E-2</v>
      </c>
      <c r="K217">
        <v>50.847000000000001</v>
      </c>
      <c r="L217">
        <v>106.5</v>
      </c>
      <c r="M217">
        <v>2.2050000000000001</v>
      </c>
      <c r="N217">
        <v>136.47800000000001</v>
      </c>
      <c r="O217">
        <v>1.7000000000000001E-2</v>
      </c>
    </row>
    <row r="218" spans="1:15" x14ac:dyDescent="0.25">
      <c r="A218">
        <f t="shared" si="25"/>
        <v>106.5</v>
      </c>
      <c r="B218">
        <f t="shared" si="26"/>
        <v>2.2050000000000001</v>
      </c>
      <c r="C218">
        <f t="shared" si="27"/>
        <v>50.847000000000001</v>
      </c>
      <c r="D218">
        <f t="shared" si="28"/>
        <v>2.1990000000000003</v>
      </c>
      <c r="E218">
        <f t="shared" si="29"/>
        <v>50.847000000000001</v>
      </c>
      <c r="F218">
        <f t="shared" si="30"/>
        <v>137.4647395503344</v>
      </c>
      <c r="G218">
        <f t="shared" si="31"/>
        <v>1.6959237750000002E-2</v>
      </c>
      <c r="K218">
        <v>51.018000000000001</v>
      </c>
      <c r="L218">
        <v>107</v>
      </c>
      <c r="M218">
        <v>2.2160000000000002</v>
      </c>
      <c r="N218">
        <v>136.93799999999999</v>
      </c>
      <c r="O218">
        <v>1.7000000000000001E-2</v>
      </c>
    </row>
    <row r="219" spans="1:15" x14ac:dyDescent="0.25">
      <c r="A219">
        <f t="shared" si="25"/>
        <v>107</v>
      </c>
      <c r="B219">
        <f t="shared" si="26"/>
        <v>2.2160000000000002</v>
      </c>
      <c r="C219">
        <f t="shared" si="27"/>
        <v>51.018000000000001</v>
      </c>
      <c r="D219">
        <f t="shared" si="28"/>
        <v>2.2100000000000004</v>
      </c>
      <c r="E219">
        <f t="shared" si="29"/>
        <v>51.018000000000001</v>
      </c>
      <c r="F219">
        <f t="shared" si="30"/>
        <v>137.94420471673655</v>
      </c>
      <c r="G219">
        <f t="shared" si="31"/>
        <v>1.7044072500000004E-2</v>
      </c>
      <c r="K219">
        <v>51.148000000000003</v>
      </c>
      <c r="L219">
        <v>107.5</v>
      </c>
      <c r="M219">
        <v>2.226</v>
      </c>
      <c r="N219">
        <v>137.28700000000001</v>
      </c>
      <c r="O219">
        <v>1.7000000000000001E-2</v>
      </c>
    </row>
    <row r="220" spans="1:15" x14ac:dyDescent="0.25">
      <c r="A220">
        <f t="shared" si="25"/>
        <v>107.5</v>
      </c>
      <c r="B220">
        <f t="shared" si="26"/>
        <v>2.226</v>
      </c>
      <c r="C220">
        <f t="shared" si="27"/>
        <v>51.148000000000003</v>
      </c>
      <c r="D220">
        <f t="shared" si="28"/>
        <v>2.2200000000000002</v>
      </c>
      <c r="E220">
        <f t="shared" si="29"/>
        <v>51.148000000000003</v>
      </c>
      <c r="F220">
        <f t="shared" si="30"/>
        <v>138.31145750644188</v>
      </c>
      <c r="G220">
        <f t="shared" si="31"/>
        <v>1.7121194999999999E-2</v>
      </c>
      <c r="K220">
        <v>18.603999999999999</v>
      </c>
      <c r="L220">
        <v>107.75</v>
      </c>
      <c r="M220">
        <v>2.2320000000000002</v>
      </c>
      <c r="N220">
        <v>49.933999999999997</v>
      </c>
      <c r="O220">
        <v>1.7000000000000001E-2</v>
      </c>
    </row>
    <row r="221" spans="1:15" x14ac:dyDescent="0.25">
      <c r="A221">
        <f t="shared" si="25"/>
        <v>107.75</v>
      </c>
      <c r="B221">
        <f t="shared" si="26"/>
        <v>2.2320000000000002</v>
      </c>
      <c r="C221">
        <f t="shared" si="27"/>
        <v>18.603999999999999</v>
      </c>
      <c r="D221">
        <f t="shared" si="28"/>
        <v>2.2260000000000004</v>
      </c>
      <c r="E221">
        <f t="shared" si="29"/>
        <v>18.603999999999999</v>
      </c>
      <c r="F221">
        <f t="shared" si="30"/>
        <v>50.311314847299023</v>
      </c>
      <c r="G221">
        <f t="shared" si="31"/>
        <v>1.7167468500000001E-2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1" sqref="A11:D15"/>
    </sheetView>
  </sheetViews>
  <sheetFormatPr defaultRowHeight="15" x14ac:dyDescent="0.25"/>
  <cols>
    <col min="1" max="1" width="13.28515625" bestFit="1" customWidth="1"/>
    <col min="2" max="2" width="14.5703125" bestFit="1" customWidth="1"/>
    <col min="3" max="3" width="12" bestFit="1" customWidth="1"/>
    <col min="7" max="7" width="11.140625" bestFit="1" customWidth="1"/>
    <col min="8" max="8" width="14.5703125" bestFit="1" customWidth="1"/>
    <col min="9" max="9" width="12" bestFit="1" customWidth="1"/>
  </cols>
  <sheetData>
    <row r="1" spans="1:10" x14ac:dyDescent="0.25">
      <c r="A1" t="s">
        <v>54</v>
      </c>
      <c r="G1" t="s">
        <v>35</v>
      </c>
    </row>
    <row r="2" spans="1:10" x14ac:dyDescent="0.25">
      <c r="A2" t="s">
        <v>55</v>
      </c>
      <c r="B2" t="s">
        <v>52</v>
      </c>
      <c r="C2" t="s">
        <v>53</v>
      </c>
      <c r="D2" t="s">
        <v>57</v>
      </c>
      <c r="G2" t="s">
        <v>55</v>
      </c>
      <c r="H2" t="s">
        <v>52</v>
      </c>
      <c r="I2" t="s">
        <v>53</v>
      </c>
      <c r="J2" t="s">
        <v>57</v>
      </c>
    </row>
    <row r="3" spans="1:10" x14ac:dyDescent="0.25">
      <c r="A3">
        <v>1</v>
      </c>
      <c r="B3">
        <f>'S1(water)'!I15</f>
        <v>213.57896358076039</v>
      </c>
      <c r="C3">
        <f>'S1(water)'!J15</f>
        <v>1.9626750000000002</v>
      </c>
      <c r="D3">
        <f>'S1(water)'!I10</f>
        <v>12724.472555811622</v>
      </c>
      <c r="G3">
        <v>1</v>
      </c>
      <c r="H3">
        <f>'S1'!I15</f>
        <v>237.99910235779643</v>
      </c>
      <c r="I3">
        <f>'S1'!J15</f>
        <v>1.9038468750000002</v>
      </c>
      <c r="J3">
        <f>'S1'!I10</f>
        <v>12577.907974011228</v>
      </c>
    </row>
    <row r="4" spans="1:10" x14ac:dyDescent="0.25">
      <c r="A4">
        <v>3</v>
      </c>
      <c r="B4">
        <f>'S3(water)'!I15</f>
        <v>194.27789861041066</v>
      </c>
      <c r="C4">
        <f>'S3(water)'!J15</f>
        <v>1.5982987500000001</v>
      </c>
      <c r="D4">
        <f>'S3(water)'!I10</f>
        <v>13993.02095728194</v>
      </c>
      <c r="G4">
        <v>2</v>
      </c>
      <c r="H4">
        <f>'S2'!I15</f>
        <v>182.57973323340181</v>
      </c>
      <c r="I4">
        <f>'S2'!J15</f>
        <v>1.7768362500000003</v>
      </c>
      <c r="J4">
        <f>'S2'!I10</f>
        <v>12504.563623423755</v>
      </c>
    </row>
    <row r="5" spans="1:10" x14ac:dyDescent="0.25">
      <c r="A5">
        <v>4</v>
      </c>
      <c r="B5">
        <f>'S4(water)'!I15</f>
        <v>147.71322344738545</v>
      </c>
      <c r="C5">
        <f>'S4(water)'!J15</f>
        <v>1.4948928749999999</v>
      </c>
      <c r="D5">
        <f>'S4(water)'!I10</f>
        <v>11418.072928406513</v>
      </c>
      <c r="G5">
        <v>3</v>
      </c>
      <c r="H5">
        <f>'S3'!I15</f>
        <v>168.03793014365797</v>
      </c>
      <c r="I5">
        <f>'S3'!J15</f>
        <v>1.60341</v>
      </c>
      <c r="J5">
        <f>'S3'!I10</f>
        <v>13129.470647721366</v>
      </c>
    </row>
    <row r="6" spans="1:10" ht="15.75" thickBot="1" x14ac:dyDescent="0.3">
      <c r="A6">
        <v>5</v>
      </c>
      <c r="B6">
        <f>'S5(water)'!I15</f>
        <v>197.81732934011768</v>
      </c>
      <c r="C6">
        <f>'S5(water)'!J15</f>
        <v>1.5776968500000002</v>
      </c>
      <c r="D6">
        <f>'S5(water)'!I10</f>
        <v>14863.392483274007</v>
      </c>
      <c r="G6">
        <v>4</v>
      </c>
      <c r="H6">
        <f>'S4'!I15</f>
        <v>193.41667226296306</v>
      </c>
      <c r="I6">
        <f>'S4'!J15</f>
        <v>1.7642099999999998</v>
      </c>
      <c r="J6">
        <f>'S4'!I10</f>
        <v>12766.638884848258</v>
      </c>
    </row>
    <row r="7" spans="1:10" ht="15.75" thickBot="1" x14ac:dyDescent="0.3">
      <c r="A7">
        <v>7</v>
      </c>
      <c r="B7">
        <f>'S7(water)'!I15</f>
        <v>138.31145750644188</v>
      </c>
      <c r="C7">
        <f>'S7(water)'!J15</f>
        <v>1.7121194999999998</v>
      </c>
      <c r="D7">
        <f>'S7(water)'!I10</f>
        <v>9126.1354112870467</v>
      </c>
      <c r="G7" s="12" t="s">
        <v>50</v>
      </c>
      <c r="H7" s="13">
        <f>AVERAGE(H3:H6)</f>
        <v>195.50835949945483</v>
      </c>
      <c r="I7" s="13">
        <f>AVERAGE(I3:I6)</f>
        <v>1.7620757812500001</v>
      </c>
      <c r="J7" s="14">
        <f>AVERAGE(J3:J6)/1000</f>
        <v>12.744645282501152</v>
      </c>
    </row>
    <row r="8" spans="1:10" ht="15.75" thickBot="1" x14ac:dyDescent="0.3">
      <c r="A8" s="12" t="s">
        <v>50</v>
      </c>
      <c r="B8" s="13">
        <f>AVERAGE(B3:B7)</f>
        <v>178.33977449702323</v>
      </c>
      <c r="C8" s="13">
        <f>AVERAGE(C3:C7)</f>
        <v>1.6691365950000001</v>
      </c>
      <c r="D8" s="14">
        <f>AVERAGE(D3:D7)/1000</f>
        <v>12.425018867212227</v>
      </c>
      <c r="E8" s="4"/>
      <c r="F8" s="4"/>
      <c r="G8" s="15" t="s">
        <v>56</v>
      </c>
      <c r="H8" s="16">
        <f>STDEV(H3:H6)</f>
        <v>30.175112539243937</v>
      </c>
      <c r="I8" s="16">
        <f>STDEV(I3:I6)</f>
        <v>0.12314801323358376</v>
      </c>
      <c r="J8" s="17">
        <f>STDEV(J3:J6)/1000</f>
        <v>0.27929364077310748</v>
      </c>
    </row>
    <row r="9" spans="1:10" ht="15.75" thickBot="1" x14ac:dyDescent="0.3">
      <c r="A9" s="15" t="s">
        <v>56</v>
      </c>
      <c r="B9" s="16">
        <f>STDEV(B3:B7)</f>
        <v>33.22443069675311</v>
      </c>
      <c r="C9" s="16">
        <f>STDEV(C3:C7)</f>
        <v>0.18148858541347068</v>
      </c>
      <c r="D9" s="17">
        <f>STDEV(D3:D7)/1000</f>
        <v>2.2577943405588932</v>
      </c>
      <c r="E9" s="4"/>
      <c r="F9" s="4"/>
    </row>
    <row r="16" spans="1:10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4:AA44"/>
  <sheetViews>
    <sheetView topLeftCell="N71" zoomScale="80" zoomScaleNormal="80" workbookViewId="0">
      <selection activeCell="R95" sqref="R95"/>
    </sheetView>
  </sheetViews>
  <sheetFormatPr defaultRowHeight="15" x14ac:dyDescent="0.25"/>
  <cols>
    <col min="12" max="12" width="18.5703125" customWidth="1"/>
    <col min="14" max="14" width="26.140625" bestFit="1" customWidth="1"/>
    <col min="15" max="15" width="10.140625" customWidth="1"/>
    <col min="17" max="18" width="12.28515625" customWidth="1"/>
    <col min="20" max="20" width="23.42578125" bestFit="1" customWidth="1"/>
    <col min="25" max="25" width="28.5703125" bestFit="1" customWidth="1"/>
    <col min="26" max="26" width="12.7109375" customWidth="1"/>
  </cols>
  <sheetData>
    <row r="24" spans="12:22" x14ac:dyDescent="0.25">
      <c r="O24" s="20"/>
      <c r="P24" s="20"/>
      <c r="Q24" s="20"/>
      <c r="R24" s="5"/>
      <c r="S24" s="2"/>
    </row>
    <row r="25" spans="12:22" x14ac:dyDescent="0.25">
      <c r="L25" s="6" t="s">
        <v>35</v>
      </c>
      <c r="O25" s="20" t="s">
        <v>33</v>
      </c>
      <c r="P25" s="20"/>
      <c r="Q25" s="20"/>
      <c r="R25" s="20"/>
      <c r="S25" t="s">
        <v>23</v>
      </c>
      <c r="T25" t="s">
        <v>24</v>
      </c>
      <c r="U25" t="s">
        <v>25</v>
      </c>
    </row>
    <row r="26" spans="12:22" ht="18" x14ac:dyDescent="0.35">
      <c r="L26" t="s">
        <v>18</v>
      </c>
      <c r="M26" t="s">
        <v>19</v>
      </c>
      <c r="N26" t="s">
        <v>16</v>
      </c>
      <c r="O26">
        <f>'S1'!I8</f>
        <v>237.99910235779643</v>
      </c>
      <c r="P26">
        <f>'S2'!I8</f>
        <v>182.57973323340181</v>
      </c>
      <c r="Q26">
        <f>'S3'!I8</f>
        <v>168.03793014365797</v>
      </c>
      <c r="R26">
        <f>'S4'!I8</f>
        <v>193.41667226296306</v>
      </c>
      <c r="S26" s="4">
        <f>AVERAGE(O26:R26)</f>
        <v>195.50835949945483</v>
      </c>
      <c r="T26" s="4">
        <f>STDEV(O26:R26)</f>
        <v>30.175112539243937</v>
      </c>
      <c r="U26" s="4">
        <f>100*T26/S26</f>
        <v>15.434180214339163</v>
      </c>
    </row>
    <row r="27" spans="12:22" ht="18" x14ac:dyDescent="0.35">
      <c r="L27" t="s">
        <v>20</v>
      </c>
      <c r="M27" t="s">
        <v>21</v>
      </c>
      <c r="N27" t="s">
        <v>16</v>
      </c>
      <c r="O27">
        <f>'S1'!I12</f>
        <v>12556.740309338111</v>
      </c>
      <c r="P27">
        <f>'S2'!I12</f>
        <v>12606.207616939617</v>
      </c>
      <c r="Q27">
        <f>'S3'!I12</f>
        <v>13189.846761225965</v>
      </c>
      <c r="R27">
        <f>'S4'!I12</f>
        <v>12597.370804346625</v>
      </c>
      <c r="S27" s="4">
        <f>AVERAGE(O27:R27)</f>
        <v>12737.54137296258</v>
      </c>
      <c r="T27" s="4">
        <f>STDEV(O27:R27)</f>
        <v>302.30532724220495</v>
      </c>
      <c r="U27" s="4">
        <f>100*T27/S27</f>
        <v>2.3733412782775742</v>
      </c>
    </row>
    <row r="28" spans="12:22" ht="18" x14ac:dyDescent="0.35">
      <c r="L28" t="s">
        <v>15</v>
      </c>
      <c r="M28" t="s">
        <v>22</v>
      </c>
      <c r="N28" t="s">
        <v>16</v>
      </c>
      <c r="O28">
        <f>'S1'!I10</f>
        <v>12577.907974011228</v>
      </c>
      <c r="P28">
        <f>'S2'!I10</f>
        <v>12504.563623423755</v>
      </c>
      <c r="Q28">
        <f>'S3'!I10</f>
        <v>13129.470647721366</v>
      </c>
      <c r="R28">
        <f>'S4'!I10</f>
        <v>12766.638884848258</v>
      </c>
      <c r="S28" s="4">
        <f>AVERAGE(O28:R28)</f>
        <v>12744.645282501151</v>
      </c>
      <c r="T28" s="4">
        <f>STDEV(O28:R28)</f>
        <v>279.29364077310748</v>
      </c>
      <c r="U28" s="4">
        <f>100*T28/S28</f>
        <v>2.1914587231124236</v>
      </c>
    </row>
    <row r="31" spans="12:22" x14ac:dyDescent="0.25">
      <c r="L31" s="6" t="s">
        <v>36</v>
      </c>
      <c r="O31" s="20" t="s">
        <v>33</v>
      </c>
      <c r="P31" s="20"/>
      <c r="Q31" s="20"/>
      <c r="R31" s="20"/>
      <c r="S31" s="20"/>
      <c r="T31" t="s">
        <v>23</v>
      </c>
      <c r="U31" t="s">
        <v>24</v>
      </c>
      <c r="V31" t="s">
        <v>25</v>
      </c>
    </row>
    <row r="32" spans="12:22" ht="18" x14ac:dyDescent="0.35">
      <c r="L32" t="s">
        <v>18</v>
      </c>
      <c r="M32" t="s">
        <v>19</v>
      </c>
      <c r="N32" t="s">
        <v>16</v>
      </c>
      <c r="O32">
        <f>'S1(water)'!I8</f>
        <v>213.57896358076039</v>
      </c>
      <c r="P32">
        <f>'S3(water)'!I8</f>
        <v>194.27789861041066</v>
      </c>
      <c r="Q32">
        <f>'S4(water)'!I8</f>
        <v>147.71322344738545</v>
      </c>
      <c r="R32">
        <f>'S5(water)'!I8</f>
        <v>197.81732934011768</v>
      </c>
      <c r="S32">
        <f>'S7(water)'!I8</f>
        <v>138.31145750644188</v>
      </c>
      <c r="T32" s="4">
        <f>AVERAGE(O32:S32)</f>
        <v>178.33977449702323</v>
      </c>
      <c r="U32" s="4">
        <f>STDEV(O32:S32)</f>
        <v>33.22443069675311</v>
      </c>
      <c r="V32" s="4">
        <f>100*U32/T32</f>
        <v>18.629849000570356</v>
      </c>
    </row>
    <row r="33" spans="12:27" ht="18" x14ac:dyDescent="0.35">
      <c r="L33" t="s">
        <v>20</v>
      </c>
      <c r="M33" t="s">
        <v>21</v>
      </c>
      <c r="N33" t="s">
        <v>16</v>
      </c>
      <c r="O33">
        <f>'S1(water)'!I12</f>
        <v>12970.664893711431</v>
      </c>
      <c r="P33">
        <f>'S3(water)'!I12</f>
        <v>13962.849478103104</v>
      </c>
      <c r="Q33">
        <f>'S4(water)'!I12</f>
        <v>11464.948501123667</v>
      </c>
      <c r="R33">
        <f>'S5(water)'!I12</f>
        <v>14038.001458624083</v>
      </c>
      <c r="S33">
        <f>'S7(water)'!I12</f>
        <v>9152.2198714051847</v>
      </c>
      <c r="T33" s="4">
        <f>AVERAGE(O33:S33)</f>
        <v>12317.736840593494</v>
      </c>
      <c r="U33" s="4">
        <f>STDEV(O33:S33)</f>
        <v>2051.8142351858423</v>
      </c>
      <c r="V33" s="4">
        <f>100*U33/T33</f>
        <v>16.657396255000538</v>
      </c>
    </row>
    <row r="34" spans="12:27" ht="18" x14ac:dyDescent="0.35">
      <c r="L34" t="s">
        <v>15</v>
      </c>
      <c r="M34" t="s">
        <v>22</v>
      </c>
      <c r="N34" t="s">
        <v>16</v>
      </c>
      <c r="O34">
        <f>'S1(water)'!I10</f>
        <v>12724.472555811622</v>
      </c>
      <c r="P34">
        <f>'S3(water)'!I10</f>
        <v>13993.02095728194</v>
      </c>
      <c r="Q34">
        <f>'S4(water)'!I10</f>
        <v>11418.072928406513</v>
      </c>
      <c r="R34">
        <f>'S5(water)'!I10</f>
        <v>14863.392483274007</v>
      </c>
      <c r="S34">
        <f>'S7(water)'!I10</f>
        <v>9126.1354112870467</v>
      </c>
      <c r="T34" s="4">
        <f>AVERAGE(O34:S34)</f>
        <v>12425.018867212228</v>
      </c>
      <c r="U34" s="4">
        <f>STDEV(O34:S34)</f>
        <v>2257.7943405588931</v>
      </c>
      <c r="V34" s="4">
        <f>100*U34/T34</f>
        <v>18.171355429623336</v>
      </c>
    </row>
    <row r="36" spans="12:27" x14ac:dyDescent="0.25">
      <c r="L36" s="6" t="s">
        <v>37</v>
      </c>
      <c r="O36" s="20" t="s">
        <v>33</v>
      </c>
      <c r="P36" s="20"/>
      <c r="Q36" t="s">
        <v>23</v>
      </c>
      <c r="R36" t="s">
        <v>24</v>
      </c>
      <c r="S36" t="s">
        <v>25</v>
      </c>
    </row>
    <row r="37" spans="12:27" ht="18" x14ac:dyDescent="0.35">
      <c r="L37" t="s">
        <v>18</v>
      </c>
      <c r="M37" t="s">
        <v>19</v>
      </c>
      <c r="N37" t="s">
        <v>16</v>
      </c>
      <c r="O37">
        <f>'S2(water)(DMTA)'!I8</f>
        <v>159.49291039361947</v>
      </c>
      <c r="P37">
        <f>'S6(water)(DMTA)'!I8</f>
        <v>188.75347774806693</v>
      </c>
      <c r="Q37" s="4">
        <f>AVERAGE(O37:P37)</f>
        <v>174.1231940708432</v>
      </c>
      <c r="R37" s="4">
        <f>STDEV(O37:P37)</f>
        <v>20.690345597695515</v>
      </c>
      <c r="S37" s="4">
        <f>100*R37/Q37</f>
        <v>11.882590201784092</v>
      </c>
    </row>
    <row r="38" spans="12:27" ht="18" x14ac:dyDescent="0.35">
      <c r="L38" t="s">
        <v>20</v>
      </c>
      <c r="M38" t="s">
        <v>21</v>
      </c>
      <c r="N38" t="s">
        <v>16</v>
      </c>
      <c r="O38">
        <f>'S2(water)(DMTA)'!I12</f>
        <v>12251.71888783442</v>
      </c>
      <c r="P38">
        <f>'S6(water)(DMTA)'!I12</f>
        <v>14207.244777524576</v>
      </c>
      <c r="Q38" s="4">
        <f>AVERAGE(O38:P38)</f>
        <v>13229.481832679499</v>
      </c>
      <c r="R38" s="4">
        <f>STDEV(O38:P38)</f>
        <v>1382.7656173857658</v>
      </c>
      <c r="S38" s="4">
        <f>100*R38/Q38</f>
        <v>10.452152509632349</v>
      </c>
    </row>
    <row r="39" spans="12:27" ht="18" x14ac:dyDescent="0.35">
      <c r="L39" t="s">
        <v>15</v>
      </c>
      <c r="M39" t="s">
        <v>22</v>
      </c>
      <c r="N39" t="s">
        <v>16</v>
      </c>
      <c r="O39">
        <f>'S2(water)(DMTA)'!I10</f>
        <v>12216.557988267181</v>
      </c>
      <c r="P39">
        <f>'S6(water)(DMTA)'!I12</f>
        <v>14207.244777524576</v>
      </c>
      <c r="Q39" s="4">
        <f>AVERAGE(O39:P39)</f>
        <v>13211.901382895878</v>
      </c>
      <c r="R39" s="4">
        <f>STDEV(O39:P39)</f>
        <v>1407.6281279023801</v>
      </c>
      <c r="S39" s="4">
        <f>100*R39/Q39</f>
        <v>10.654243375784615</v>
      </c>
    </row>
    <row r="41" spans="12:27" x14ac:dyDescent="0.25">
      <c r="N41" s="19" t="s">
        <v>45</v>
      </c>
      <c r="O41" s="19"/>
      <c r="P41" s="19"/>
      <c r="T41" s="19" t="s">
        <v>48</v>
      </c>
      <c r="U41" s="19"/>
      <c r="V41" s="19"/>
      <c r="Y41" s="19" t="s">
        <v>49</v>
      </c>
      <c r="Z41" s="19"/>
      <c r="AA41" s="19"/>
    </row>
    <row r="42" spans="12:27" x14ac:dyDescent="0.25">
      <c r="N42" s="8"/>
      <c r="O42" s="8" t="s">
        <v>50</v>
      </c>
      <c r="P42" s="8" t="s">
        <v>51</v>
      </c>
      <c r="T42" s="8" t="s">
        <v>46</v>
      </c>
      <c r="U42" s="9">
        <f>T32</f>
        <v>178.33977449702323</v>
      </c>
      <c r="V42" s="9">
        <f>U32</f>
        <v>33.22443069675311</v>
      </c>
      <c r="Y42" s="8" t="s">
        <v>46</v>
      </c>
      <c r="Z42" s="9">
        <f>Q37</f>
        <v>174.1231940708432</v>
      </c>
      <c r="AA42" s="9">
        <f>R37</f>
        <v>20.690345597695515</v>
      </c>
    </row>
    <row r="43" spans="12:27" x14ac:dyDescent="0.25">
      <c r="N43" s="8" t="s">
        <v>46</v>
      </c>
      <c r="O43" s="8">
        <f>S26</f>
        <v>195.50835949945483</v>
      </c>
      <c r="P43" s="8">
        <f>O43*U26*0.01</f>
        <v>30.175112539243937</v>
      </c>
      <c r="T43" s="8" t="s">
        <v>47</v>
      </c>
      <c r="U43" s="9">
        <f>T34/1000</f>
        <v>12.425018867212227</v>
      </c>
      <c r="V43" s="9">
        <f>U34/1000</f>
        <v>2.2577943405588932</v>
      </c>
      <c r="Y43" s="8" t="s">
        <v>47</v>
      </c>
      <c r="Z43" s="9">
        <f>Q39/1000</f>
        <v>13.211901382895878</v>
      </c>
      <c r="AA43" s="9">
        <f>R39/1000</f>
        <v>1.4076281279023801</v>
      </c>
    </row>
    <row r="44" spans="12:27" x14ac:dyDescent="0.25">
      <c r="N44" s="8" t="s">
        <v>47</v>
      </c>
      <c r="O44" s="8">
        <f>S28/1000</f>
        <v>12.744645282501152</v>
      </c>
      <c r="P44" s="8">
        <f>O44*U27*0.01</f>
        <v>0.30247392725965538</v>
      </c>
      <c r="T44" s="10"/>
      <c r="U44" s="4"/>
      <c r="V44" s="4"/>
      <c r="Y44" s="10"/>
      <c r="Z44" s="4"/>
      <c r="AA44" s="4"/>
    </row>
  </sheetData>
  <mergeCells count="7">
    <mergeCell ref="T41:V41"/>
    <mergeCell ref="Y41:AA41"/>
    <mergeCell ref="O25:R25"/>
    <mergeCell ref="O24:Q24"/>
    <mergeCell ref="O31:S31"/>
    <mergeCell ref="O36:P36"/>
    <mergeCell ref="N41:P4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workbookViewId="0">
      <selection activeCell="N16" sqref="N16"/>
    </sheetView>
  </sheetViews>
  <sheetFormatPr defaultRowHeight="15" x14ac:dyDescent="0.25"/>
  <cols>
    <col min="2" max="2" width="12.28515625" bestFit="1" customWidth="1"/>
    <col min="3" max="3" width="11.7109375" bestFit="1" customWidth="1"/>
    <col min="4" max="4" width="15" bestFit="1" customWidth="1"/>
    <col min="8" max="8" width="5.140625" bestFit="1" customWidth="1"/>
    <col min="9" max="9" width="12.28515625" bestFit="1" customWidth="1"/>
    <col min="10" max="10" width="11.7109375" bestFit="1" customWidth="1"/>
    <col min="11" max="11" width="15" bestFit="1" customWidth="1"/>
  </cols>
  <sheetData>
    <row r="1" spans="1:14" ht="18" x14ac:dyDescent="0.35">
      <c r="A1" s="19" t="s">
        <v>44</v>
      </c>
      <c r="B1" s="19"/>
      <c r="C1" s="19"/>
      <c r="D1" s="19"/>
      <c r="H1" s="19" t="s">
        <v>44</v>
      </c>
      <c r="I1" s="19"/>
      <c r="J1" s="19"/>
      <c r="K1" s="19"/>
      <c r="L1" t="s">
        <v>59</v>
      </c>
    </row>
    <row r="2" spans="1:14" x14ac:dyDescent="0.25">
      <c r="A2" s="7" t="s">
        <v>40</v>
      </c>
      <c r="B2" s="7" t="s">
        <v>41</v>
      </c>
      <c r="C2" s="7" t="s">
        <v>42</v>
      </c>
      <c r="D2" s="7" t="s">
        <v>43</v>
      </c>
      <c r="H2" s="8" t="s">
        <v>40</v>
      </c>
      <c r="I2" s="8" t="s">
        <v>41</v>
      </c>
      <c r="J2" s="8" t="s">
        <v>42</v>
      </c>
      <c r="K2" s="8" t="s">
        <v>43</v>
      </c>
      <c r="L2" t="s">
        <v>60</v>
      </c>
    </row>
    <row r="3" spans="1:14" x14ac:dyDescent="0.25">
      <c r="A3" s="7">
        <v>1</v>
      </c>
      <c r="B3" s="7">
        <v>53.35</v>
      </c>
      <c r="C3" s="7">
        <v>3.74</v>
      </c>
      <c r="D3" s="7">
        <v>2.3450000000000002</v>
      </c>
      <c r="H3" s="8">
        <v>1</v>
      </c>
      <c r="I3" s="8">
        <v>50.89</v>
      </c>
      <c r="J3" s="8">
        <v>4.9466000000000001</v>
      </c>
      <c r="K3" s="8">
        <v>2.44</v>
      </c>
    </row>
    <row r="4" spans="1:14" x14ac:dyDescent="0.25">
      <c r="A4" s="7">
        <v>2</v>
      </c>
      <c r="B4" s="7">
        <v>54.39</v>
      </c>
      <c r="C4" s="7">
        <v>5.03</v>
      </c>
      <c r="D4" s="7">
        <v>2.415</v>
      </c>
      <c r="H4" s="8">
        <v>2</v>
      </c>
      <c r="I4" s="8">
        <v>53.23</v>
      </c>
      <c r="J4" s="8">
        <v>4.9866999999999999</v>
      </c>
      <c r="K4" s="8">
        <v>2.3367</v>
      </c>
    </row>
    <row r="5" spans="1:14" x14ac:dyDescent="0.25">
      <c r="A5" s="7">
        <v>3</v>
      </c>
      <c r="B5" s="7">
        <v>53.32</v>
      </c>
      <c r="C5" s="7">
        <v>5.01</v>
      </c>
      <c r="D5" s="7">
        <v>2.3199999999999998</v>
      </c>
      <c r="H5" s="8">
        <v>3</v>
      </c>
      <c r="I5" s="8">
        <v>50.7</v>
      </c>
      <c r="J5" s="8">
        <v>5.01</v>
      </c>
      <c r="K5" s="8">
        <v>2.0699999999999998</v>
      </c>
      <c r="L5" s="18">
        <v>831.82</v>
      </c>
    </row>
    <row r="6" spans="1:14" x14ac:dyDescent="0.25">
      <c r="A6" s="7">
        <v>4</v>
      </c>
      <c r="B6" s="7">
        <v>50.9</v>
      </c>
      <c r="C6" s="7">
        <v>4.6100000000000003</v>
      </c>
      <c r="D6" s="7">
        <v>2.48</v>
      </c>
      <c r="H6" s="8">
        <v>4</v>
      </c>
      <c r="I6" s="8">
        <v>52.6</v>
      </c>
      <c r="J6" s="8">
        <v>5.1360000000000001</v>
      </c>
      <c r="K6" s="8">
        <v>2.363</v>
      </c>
      <c r="L6" s="18">
        <v>994.84</v>
      </c>
    </row>
    <row r="7" spans="1:14" x14ac:dyDescent="0.25">
      <c r="H7" s="11">
        <v>5</v>
      </c>
      <c r="I7" s="8">
        <v>50.72</v>
      </c>
      <c r="J7" s="8">
        <v>4.96</v>
      </c>
      <c r="K7" s="8">
        <v>2.0766</v>
      </c>
      <c r="L7" s="18">
        <v>840</v>
      </c>
    </row>
    <row r="8" spans="1:14" x14ac:dyDescent="0.25">
      <c r="H8" s="11">
        <v>6</v>
      </c>
      <c r="I8" s="8">
        <v>53.36</v>
      </c>
      <c r="J8" s="8">
        <v>4.4866999999999999</v>
      </c>
      <c r="K8" s="8">
        <v>2.2000000000000002</v>
      </c>
    </row>
    <row r="9" spans="1:14" x14ac:dyDescent="0.25">
      <c r="H9" s="11">
        <v>7</v>
      </c>
      <c r="I9" s="8">
        <v>53.39</v>
      </c>
      <c r="J9" s="8">
        <v>5.2830000000000004</v>
      </c>
      <c r="K9" s="8">
        <v>2.0566</v>
      </c>
      <c r="L9" s="18">
        <v>783.11</v>
      </c>
    </row>
    <row r="11" spans="1:14" x14ac:dyDescent="0.25">
      <c r="I11" s="20" t="s">
        <v>58</v>
      </c>
      <c r="J11" s="20"/>
      <c r="K11" s="20"/>
      <c r="L11" s="20"/>
    </row>
    <row r="12" spans="1:14" x14ac:dyDescent="0.25">
      <c r="L12" s="18">
        <v>767.53</v>
      </c>
    </row>
    <row r="13" spans="1:14" x14ac:dyDescent="0.25">
      <c r="L13" s="18">
        <v>761.01</v>
      </c>
    </row>
    <row r="14" spans="1:14" x14ac:dyDescent="0.25">
      <c r="L14" s="18">
        <v>664.02</v>
      </c>
      <c r="M14" t="s">
        <v>50</v>
      </c>
      <c r="N14" t="s">
        <v>56</v>
      </c>
    </row>
    <row r="15" spans="1:14" x14ac:dyDescent="0.25">
      <c r="L15" s="18">
        <v>771.14</v>
      </c>
      <c r="M15">
        <f>AVERAGE(L12:L15,L9,L5:L7)</f>
        <v>801.68375000000003</v>
      </c>
      <c r="N15">
        <f>STDEV(L12:L15,L5:L7,L9)</f>
        <v>94.66913133004779</v>
      </c>
    </row>
  </sheetData>
  <mergeCells count="3">
    <mergeCell ref="A1:D1"/>
    <mergeCell ref="H1:K1"/>
    <mergeCell ref="I11:L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8"/>
  <sheetViews>
    <sheetView topLeftCell="A2"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2" max="12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54.39</v>
      </c>
      <c r="B3">
        <v>5.03</v>
      </c>
      <c r="C3">
        <v>2.415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27</v>
      </c>
      <c r="L5" t="s">
        <v>28</v>
      </c>
      <c r="M5" t="s">
        <v>26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1</v>
      </c>
      <c r="L6">
        <v>-0.29499999999999998</v>
      </c>
      <c r="M6">
        <v>0.13400000000000001</v>
      </c>
      <c r="N6">
        <v>0.27500000000000002</v>
      </c>
      <c r="O6">
        <v>-3.0000000000000001E-3</v>
      </c>
    </row>
    <row r="7" spans="1:15" x14ac:dyDescent="0.25">
      <c r="A7">
        <v>1</v>
      </c>
      <c r="B7">
        <v>-0.29499999999999998</v>
      </c>
      <c r="C7">
        <v>0.13400000000000001</v>
      </c>
      <c r="D7">
        <v>0</v>
      </c>
      <c r="E7">
        <f>ABS(C7)</f>
        <v>0.13400000000000001</v>
      </c>
      <c r="F7">
        <f>(3*E7*$E$3/(2*$B$3*$C$3^2))*(1+6*(D7/$E$3)^2-4*($C$3/$E$3)*(D7/$E$3))</f>
        <v>0.27406513684632178</v>
      </c>
      <c r="G7">
        <f>6*D7*$C$3/$E$3^2</f>
        <v>0</v>
      </c>
      <c r="I7" t="s">
        <v>14</v>
      </c>
      <c r="K7">
        <v>1.5</v>
      </c>
      <c r="L7">
        <v>-0.28599999999999998</v>
      </c>
      <c r="M7">
        <v>0.14199999999999999</v>
      </c>
      <c r="N7">
        <v>0.29099999999999998</v>
      </c>
      <c r="O7">
        <v>-3.0000000000000001E-3</v>
      </c>
    </row>
    <row r="8" spans="1:15" x14ac:dyDescent="0.25">
      <c r="A8">
        <v>1.5</v>
      </c>
      <c r="B8">
        <v>-0.28599999999999998</v>
      </c>
      <c r="C8">
        <v>0.14199999999999999</v>
      </c>
      <c r="D8">
        <v>0</v>
      </c>
      <c r="E8">
        <f t="shared" ref="E8:E71" si="0">ABS(C8)</f>
        <v>0.14199999999999999</v>
      </c>
      <c r="F8">
        <f>(3*E8*$E$3/(2*$B$3*$C$3^2))*(1+6*(D8/$E$3)^2-4*($C$3/$E$3)*(D8/$E$3))</f>
        <v>0.29042723456849018</v>
      </c>
      <c r="G8">
        <f t="shared" ref="G8:G71" si="1">6*D8*$C$3/$E$3^2</f>
        <v>0</v>
      </c>
      <c r="I8">
        <f>MAX(F7:F978)</f>
        <v>182.57973323340181</v>
      </c>
      <c r="K8">
        <v>2</v>
      </c>
      <c r="L8">
        <v>-0.27700000000000002</v>
      </c>
      <c r="M8">
        <v>0.109</v>
      </c>
      <c r="N8">
        <v>0.223</v>
      </c>
      <c r="O8">
        <v>-3.0000000000000001E-3</v>
      </c>
    </row>
    <row r="9" spans="1:15" x14ac:dyDescent="0.25">
      <c r="A9">
        <v>2</v>
      </c>
      <c r="B9">
        <v>-0.27700000000000002</v>
      </c>
      <c r="C9">
        <v>0.109</v>
      </c>
      <c r="D9">
        <v>0</v>
      </c>
      <c r="E9">
        <f t="shared" si="0"/>
        <v>0.109</v>
      </c>
      <c r="F9">
        <f t="shared" ref="F9:F72" si="2">(3*E9*$E$3/(2*$B$3*$C$3^2))*(1+6*(D9/$E$3)^2-4*($C$3/$E$3)*(D9/$E$3))</f>
        <v>0.22293358146454528</v>
      </c>
      <c r="G9">
        <f t="shared" si="1"/>
        <v>0</v>
      </c>
      <c r="I9" t="s">
        <v>15</v>
      </c>
      <c r="K9">
        <v>2.5</v>
      </c>
      <c r="L9">
        <v>-0.26700000000000002</v>
      </c>
      <c r="M9">
        <v>0.19</v>
      </c>
      <c r="N9">
        <v>0.38900000000000001</v>
      </c>
      <c r="O9">
        <v>-2E-3</v>
      </c>
    </row>
    <row r="10" spans="1:15" x14ac:dyDescent="0.25">
      <c r="A10">
        <v>2.5</v>
      </c>
      <c r="B10">
        <v>-0.26700000000000002</v>
      </c>
      <c r="C10">
        <v>0.19</v>
      </c>
      <c r="D10">
        <v>0</v>
      </c>
      <c r="E10">
        <f t="shared" si="0"/>
        <v>0.19</v>
      </c>
      <c r="F10">
        <f t="shared" si="2"/>
        <v>0.38859982090150103</v>
      </c>
      <c r="G10">
        <f t="shared" si="1"/>
        <v>0</v>
      </c>
      <c r="I10">
        <f>SLOPE(F62:F86, G62:G86)</f>
        <v>12504.563623423755</v>
      </c>
      <c r="J10" t="s">
        <v>7</v>
      </c>
      <c r="K10">
        <v>3</v>
      </c>
      <c r="L10">
        <v>-0.25800000000000001</v>
      </c>
      <c r="M10">
        <v>8.7999999999999995E-2</v>
      </c>
      <c r="N10">
        <v>0.17899999999999999</v>
      </c>
      <c r="O10">
        <v>-2E-3</v>
      </c>
    </row>
    <row r="11" spans="1:15" x14ac:dyDescent="0.25">
      <c r="A11">
        <v>3</v>
      </c>
      <c r="B11">
        <v>-0.25800000000000001</v>
      </c>
      <c r="C11">
        <v>8.7999999999999995E-2</v>
      </c>
      <c r="D11">
        <v>0</v>
      </c>
      <c r="E11">
        <f t="shared" si="0"/>
        <v>8.7999999999999995E-2</v>
      </c>
      <c r="F11">
        <f t="shared" si="2"/>
        <v>0.17998307494385307</v>
      </c>
      <c r="G11">
        <f t="shared" si="1"/>
        <v>0</v>
      </c>
      <c r="I11" t="s">
        <v>20</v>
      </c>
      <c r="K11">
        <v>3.5</v>
      </c>
      <c r="L11">
        <v>-0.249</v>
      </c>
      <c r="M11">
        <v>0.152</v>
      </c>
      <c r="N11">
        <v>0.312</v>
      </c>
      <c r="O11">
        <v>-2E-3</v>
      </c>
    </row>
    <row r="12" spans="1:15" x14ac:dyDescent="0.25">
      <c r="A12">
        <v>3.5</v>
      </c>
      <c r="B12">
        <v>-0.249</v>
      </c>
      <c r="C12">
        <v>0.152</v>
      </c>
      <c r="D12">
        <v>0</v>
      </c>
      <c r="E12">
        <f t="shared" si="0"/>
        <v>0.152</v>
      </c>
      <c r="F12">
        <f t="shared" si="2"/>
        <v>0.31087985672120072</v>
      </c>
      <c r="G12">
        <f t="shared" si="1"/>
        <v>0</v>
      </c>
      <c r="I12">
        <f>SLOPE(E59:E117, D59:D117)*$E$3^3/(4*$B$3*$C$3^3)</f>
        <v>12606.207616939617</v>
      </c>
      <c r="J12" t="s">
        <v>16</v>
      </c>
      <c r="K12">
        <v>4</v>
      </c>
      <c r="L12">
        <v>-0.24</v>
      </c>
      <c r="M12">
        <v>8.4000000000000005E-2</v>
      </c>
      <c r="N12">
        <v>0.17199999999999999</v>
      </c>
      <c r="O12">
        <v>-2E-3</v>
      </c>
    </row>
    <row r="13" spans="1:15" x14ac:dyDescent="0.25">
      <c r="A13">
        <v>4</v>
      </c>
      <c r="B13">
        <v>-0.24</v>
      </c>
      <c r="C13">
        <v>8.4000000000000005E-2</v>
      </c>
      <c r="D13">
        <v>0</v>
      </c>
      <c r="E13">
        <f t="shared" si="0"/>
        <v>8.4000000000000005E-2</v>
      </c>
      <c r="F13">
        <f t="shared" si="2"/>
        <v>0.17180202608276884</v>
      </c>
      <c r="G13">
        <f t="shared" si="1"/>
        <v>0</v>
      </c>
      <c r="K13">
        <v>4.5</v>
      </c>
      <c r="L13">
        <v>-0.23100000000000001</v>
      </c>
      <c r="M13">
        <v>0.11600000000000001</v>
      </c>
      <c r="N13">
        <v>0.23599999999999999</v>
      </c>
      <c r="O13">
        <v>-2E-3</v>
      </c>
    </row>
    <row r="14" spans="1:15" x14ac:dyDescent="0.25">
      <c r="A14">
        <v>4.5</v>
      </c>
      <c r="B14">
        <v>-0.23100000000000001</v>
      </c>
      <c r="C14">
        <v>0.11600000000000001</v>
      </c>
      <c r="D14">
        <v>0</v>
      </c>
      <c r="E14">
        <f t="shared" si="0"/>
        <v>0.11600000000000001</v>
      </c>
      <c r="F14">
        <f t="shared" si="2"/>
        <v>0.23725041697144272</v>
      </c>
      <c r="G14">
        <f t="shared" si="1"/>
        <v>0</v>
      </c>
      <c r="I14" t="s">
        <v>52</v>
      </c>
      <c r="J14" t="s">
        <v>53</v>
      </c>
      <c r="K14">
        <v>5</v>
      </c>
      <c r="L14">
        <v>-0.222</v>
      </c>
      <c r="M14">
        <v>0.188</v>
      </c>
      <c r="N14">
        <v>0.38500000000000001</v>
      </c>
      <c r="O14">
        <v>-2E-3</v>
      </c>
    </row>
    <row r="15" spans="1:15" x14ac:dyDescent="0.25">
      <c r="A15">
        <v>5</v>
      </c>
      <c r="B15">
        <v>-0.222</v>
      </c>
      <c r="C15">
        <v>0.188</v>
      </c>
      <c r="D15">
        <v>0</v>
      </c>
      <c r="E15">
        <f t="shared" si="0"/>
        <v>0.188</v>
      </c>
      <c r="F15">
        <f t="shared" si="2"/>
        <v>0.38450929647095888</v>
      </c>
      <c r="G15">
        <f t="shared" si="1"/>
        <v>0</v>
      </c>
      <c r="I15">
        <f>MAX(F:F)</f>
        <v>182.57973323340181</v>
      </c>
      <c r="J15">
        <f>G251*100</f>
        <v>1.7768362500000003</v>
      </c>
      <c r="K15">
        <v>5.5</v>
      </c>
      <c r="L15">
        <v>-0.21199999999999999</v>
      </c>
      <c r="M15">
        <v>0.161</v>
      </c>
      <c r="N15">
        <v>0.32900000000000001</v>
      </c>
      <c r="O15">
        <v>-2E-3</v>
      </c>
    </row>
    <row r="16" spans="1:15" x14ac:dyDescent="0.25">
      <c r="A16">
        <v>5.5</v>
      </c>
      <c r="B16">
        <v>-0.21199999999999999</v>
      </c>
      <c r="C16">
        <v>0.161</v>
      </c>
      <c r="D16">
        <v>0</v>
      </c>
      <c r="E16">
        <f t="shared" si="0"/>
        <v>0.161</v>
      </c>
      <c r="F16">
        <f t="shared" si="2"/>
        <v>0.3292872166586403</v>
      </c>
      <c r="G16">
        <f t="shared" si="1"/>
        <v>0</v>
      </c>
      <c r="K16">
        <v>6</v>
      </c>
      <c r="L16">
        <v>-0.20300000000000001</v>
      </c>
      <c r="M16">
        <v>0.10299999999999999</v>
      </c>
      <c r="N16">
        <v>0.21</v>
      </c>
      <c r="O16">
        <v>-2E-3</v>
      </c>
    </row>
    <row r="17" spans="1:15" x14ac:dyDescent="0.25">
      <c r="A17">
        <v>6</v>
      </c>
      <c r="B17">
        <v>-0.20300000000000001</v>
      </c>
      <c r="C17">
        <v>0.10299999999999999</v>
      </c>
      <c r="D17">
        <v>0</v>
      </c>
      <c r="E17">
        <f t="shared" si="0"/>
        <v>0.10299999999999999</v>
      </c>
      <c r="F17">
        <f t="shared" si="2"/>
        <v>0.21066200817291891</v>
      </c>
      <c r="G17">
        <f t="shared" si="1"/>
        <v>0</v>
      </c>
      <c r="K17">
        <v>6.5</v>
      </c>
      <c r="L17">
        <v>-0.19400000000000001</v>
      </c>
      <c r="M17">
        <v>0.13400000000000001</v>
      </c>
      <c r="N17">
        <v>0.27400000000000002</v>
      </c>
      <c r="O17">
        <v>-2E-3</v>
      </c>
    </row>
    <row r="18" spans="1:15" x14ac:dyDescent="0.25">
      <c r="A18">
        <v>6.5</v>
      </c>
      <c r="B18">
        <v>-0.19400000000000001</v>
      </c>
      <c r="C18">
        <v>0.13400000000000001</v>
      </c>
      <c r="D18">
        <v>0</v>
      </c>
      <c r="E18">
        <f t="shared" si="0"/>
        <v>0.13400000000000001</v>
      </c>
      <c r="F18">
        <f t="shared" si="2"/>
        <v>0.27406513684632178</v>
      </c>
      <c r="G18">
        <f t="shared" si="1"/>
        <v>0</v>
      </c>
      <c r="K18">
        <v>7</v>
      </c>
      <c r="L18">
        <v>-0.185</v>
      </c>
      <c r="M18">
        <v>0.106</v>
      </c>
      <c r="N18">
        <v>0.217</v>
      </c>
      <c r="O18">
        <v>-2E-3</v>
      </c>
    </row>
    <row r="19" spans="1:15" x14ac:dyDescent="0.25">
      <c r="A19">
        <v>7</v>
      </c>
      <c r="B19">
        <v>-0.185</v>
      </c>
      <c r="C19">
        <v>0.106</v>
      </c>
      <c r="D19">
        <v>0</v>
      </c>
      <c r="E19">
        <f t="shared" si="0"/>
        <v>0.106</v>
      </c>
      <c r="F19">
        <f t="shared" si="2"/>
        <v>0.21679779481873213</v>
      </c>
      <c r="G19">
        <f t="shared" si="1"/>
        <v>0</v>
      </c>
      <c r="K19">
        <v>7.5</v>
      </c>
      <c r="L19">
        <v>-0.17599999999999999</v>
      </c>
      <c r="M19">
        <v>0.121</v>
      </c>
      <c r="N19">
        <v>0.247</v>
      </c>
      <c r="O19">
        <v>-2E-3</v>
      </c>
    </row>
    <row r="20" spans="1:15" x14ac:dyDescent="0.25">
      <c r="A20">
        <v>7.5</v>
      </c>
      <c r="B20">
        <v>-0.17599999999999999</v>
      </c>
      <c r="C20">
        <v>0.121</v>
      </c>
      <c r="D20">
        <v>0</v>
      </c>
      <c r="E20">
        <f t="shared" si="0"/>
        <v>0.121</v>
      </c>
      <c r="F20">
        <f t="shared" si="2"/>
        <v>0.24747672804779797</v>
      </c>
      <c r="G20">
        <f t="shared" si="1"/>
        <v>0</v>
      </c>
      <c r="K20">
        <v>8</v>
      </c>
      <c r="L20">
        <v>-0.16700000000000001</v>
      </c>
      <c r="M20">
        <v>0.11700000000000001</v>
      </c>
      <c r="N20">
        <v>0.24</v>
      </c>
      <c r="O20">
        <v>-2E-3</v>
      </c>
    </row>
    <row r="21" spans="1:15" x14ac:dyDescent="0.25">
      <c r="A21">
        <v>8</v>
      </c>
      <c r="B21">
        <v>-0.16700000000000001</v>
      </c>
      <c r="C21">
        <v>0.11700000000000001</v>
      </c>
      <c r="D21">
        <v>0</v>
      </c>
      <c r="E21">
        <f t="shared" si="0"/>
        <v>0.11700000000000001</v>
      </c>
      <c r="F21">
        <f t="shared" si="2"/>
        <v>0.23929567918671377</v>
      </c>
      <c r="G21">
        <f t="shared" si="1"/>
        <v>0</v>
      </c>
      <c r="K21">
        <v>8.5</v>
      </c>
      <c r="L21">
        <v>-0.157</v>
      </c>
      <c r="M21">
        <v>0.17399999999999999</v>
      </c>
      <c r="N21">
        <v>0.35499999999999998</v>
      </c>
      <c r="O21">
        <v>-1E-3</v>
      </c>
    </row>
    <row r="22" spans="1:15" x14ac:dyDescent="0.25">
      <c r="A22">
        <v>8.5</v>
      </c>
      <c r="B22">
        <v>-0.157</v>
      </c>
      <c r="C22">
        <v>0.17399999999999999</v>
      </c>
      <c r="D22">
        <v>0</v>
      </c>
      <c r="E22">
        <f t="shared" si="0"/>
        <v>0.17399999999999999</v>
      </c>
      <c r="F22">
        <f t="shared" si="2"/>
        <v>0.35587562545716406</v>
      </c>
      <c r="G22">
        <f t="shared" si="1"/>
        <v>0</v>
      </c>
      <c r="K22">
        <v>9</v>
      </c>
      <c r="L22">
        <v>-0.14799999999999999</v>
      </c>
      <c r="M22">
        <v>0.186</v>
      </c>
      <c r="N22">
        <v>0.38</v>
      </c>
      <c r="O22">
        <v>-1E-3</v>
      </c>
    </row>
    <row r="23" spans="1:15" x14ac:dyDescent="0.25">
      <c r="A23">
        <v>9</v>
      </c>
      <c r="B23">
        <v>-0.14799999999999999</v>
      </c>
      <c r="C23">
        <v>0.186</v>
      </c>
      <c r="D23">
        <v>0</v>
      </c>
      <c r="E23">
        <f t="shared" si="0"/>
        <v>0.186</v>
      </c>
      <c r="F23">
        <f t="shared" si="2"/>
        <v>0.38041877204041674</v>
      </c>
      <c r="G23">
        <f t="shared" si="1"/>
        <v>0</v>
      </c>
      <c r="K23">
        <v>9.5</v>
      </c>
      <c r="L23">
        <v>-0.13900000000000001</v>
      </c>
      <c r="M23">
        <v>0.182</v>
      </c>
      <c r="N23">
        <v>0.372</v>
      </c>
      <c r="O23">
        <v>-1E-3</v>
      </c>
    </row>
    <row r="24" spans="1:15" x14ac:dyDescent="0.25">
      <c r="A24">
        <v>9.5</v>
      </c>
      <c r="B24">
        <v>-0.13900000000000001</v>
      </c>
      <c r="C24">
        <v>0.182</v>
      </c>
      <c r="D24">
        <v>0</v>
      </c>
      <c r="E24">
        <f t="shared" si="0"/>
        <v>0.182</v>
      </c>
      <c r="F24">
        <f t="shared" si="2"/>
        <v>0.37223772317933257</v>
      </c>
      <c r="G24">
        <f t="shared" si="1"/>
        <v>0</v>
      </c>
      <c r="K24">
        <v>10</v>
      </c>
      <c r="L24">
        <v>-0.13</v>
      </c>
      <c r="M24">
        <v>0.115</v>
      </c>
      <c r="N24">
        <v>0.23599999999999999</v>
      </c>
      <c r="O24">
        <v>-1E-3</v>
      </c>
    </row>
    <row r="25" spans="1:15" x14ac:dyDescent="0.25">
      <c r="A25">
        <v>10</v>
      </c>
      <c r="B25">
        <v>-0.13</v>
      </c>
      <c r="C25">
        <v>0.115</v>
      </c>
      <c r="D25">
        <v>0</v>
      </c>
      <c r="E25">
        <f t="shared" si="0"/>
        <v>0.115</v>
      </c>
      <c r="F25">
        <f t="shared" si="2"/>
        <v>0.23520515475617162</v>
      </c>
      <c r="G25">
        <f t="shared" si="1"/>
        <v>0</v>
      </c>
      <c r="K25">
        <v>10.5</v>
      </c>
      <c r="L25">
        <v>-0.121</v>
      </c>
      <c r="M25">
        <v>0.17299999999999999</v>
      </c>
      <c r="N25">
        <v>0.35499999999999998</v>
      </c>
      <c r="O25">
        <v>-1E-3</v>
      </c>
    </row>
    <row r="26" spans="1:15" x14ac:dyDescent="0.25">
      <c r="A26">
        <v>10.5</v>
      </c>
      <c r="B26">
        <v>-0.121</v>
      </c>
      <c r="C26">
        <v>0.17299999999999999</v>
      </c>
      <c r="D26">
        <v>0</v>
      </c>
      <c r="E26">
        <f t="shared" si="0"/>
        <v>0.17299999999999999</v>
      </c>
      <c r="F26">
        <f t="shared" si="2"/>
        <v>0.35383036324189293</v>
      </c>
      <c r="G26">
        <f t="shared" si="1"/>
        <v>0</v>
      </c>
      <c r="K26">
        <v>11</v>
      </c>
      <c r="L26">
        <v>-0.112</v>
      </c>
      <c r="M26">
        <v>0.104</v>
      </c>
      <c r="N26">
        <v>0.21199999999999999</v>
      </c>
      <c r="O26">
        <v>-1E-3</v>
      </c>
    </row>
    <row r="27" spans="1:15" x14ac:dyDescent="0.25">
      <c r="A27">
        <v>11</v>
      </c>
      <c r="B27">
        <v>-0.112</v>
      </c>
      <c r="C27">
        <v>0.104</v>
      </c>
      <c r="D27">
        <v>0</v>
      </c>
      <c r="E27">
        <f t="shared" si="0"/>
        <v>0.104</v>
      </c>
      <c r="F27">
        <f t="shared" si="2"/>
        <v>0.21270727038819001</v>
      </c>
      <c r="G27">
        <f t="shared" si="1"/>
        <v>0</v>
      </c>
      <c r="K27">
        <v>11.5</v>
      </c>
      <c r="L27">
        <v>-0.10199999999999999</v>
      </c>
      <c r="M27">
        <v>0.14899999999999999</v>
      </c>
      <c r="N27">
        <v>0.30399999999999999</v>
      </c>
      <c r="O27">
        <v>-1E-3</v>
      </c>
    </row>
    <row r="28" spans="1:15" x14ac:dyDescent="0.25">
      <c r="A28">
        <v>11.5</v>
      </c>
      <c r="B28">
        <v>-0.10199999999999999</v>
      </c>
      <c r="C28">
        <v>0.14899999999999999</v>
      </c>
      <c r="D28">
        <v>0</v>
      </c>
      <c r="E28">
        <f t="shared" si="0"/>
        <v>0.14899999999999999</v>
      </c>
      <c r="F28">
        <f t="shared" si="2"/>
        <v>0.30474407007538756</v>
      </c>
      <c r="G28">
        <f t="shared" si="1"/>
        <v>0</v>
      </c>
      <c r="K28">
        <v>12</v>
      </c>
      <c r="L28">
        <v>-9.2999999999999999E-2</v>
      </c>
      <c r="M28">
        <v>0.18</v>
      </c>
      <c r="N28">
        <v>0.36699999999999999</v>
      </c>
      <c r="O28">
        <v>-1E-3</v>
      </c>
    </row>
    <row r="29" spans="1:15" x14ac:dyDescent="0.25">
      <c r="A29">
        <v>12</v>
      </c>
      <c r="B29">
        <v>-9.2999999999999999E-2</v>
      </c>
      <c r="C29">
        <v>0.18</v>
      </c>
      <c r="D29">
        <v>0</v>
      </c>
      <c r="E29">
        <f t="shared" si="0"/>
        <v>0.18</v>
      </c>
      <c r="F29">
        <f t="shared" si="2"/>
        <v>0.36814719874879037</v>
      </c>
      <c r="G29">
        <f t="shared" si="1"/>
        <v>0</v>
      </c>
      <c r="K29">
        <v>12.5</v>
      </c>
      <c r="L29">
        <v>-8.4000000000000005E-2</v>
      </c>
      <c r="M29">
        <v>0.151</v>
      </c>
      <c r="N29">
        <v>0.309</v>
      </c>
      <c r="O29">
        <v>-1E-3</v>
      </c>
    </row>
    <row r="30" spans="1:15" x14ac:dyDescent="0.25">
      <c r="A30">
        <v>12.5</v>
      </c>
      <c r="B30">
        <v>-8.4000000000000005E-2</v>
      </c>
      <c r="C30">
        <v>0.151</v>
      </c>
      <c r="D30">
        <v>0</v>
      </c>
      <c r="E30">
        <f t="shared" si="0"/>
        <v>0.151</v>
      </c>
      <c r="F30">
        <f t="shared" si="2"/>
        <v>0.30883459450592965</v>
      </c>
      <c r="G30">
        <f t="shared" si="1"/>
        <v>0</v>
      </c>
      <c r="K30">
        <v>13</v>
      </c>
      <c r="L30">
        <v>-7.4999999999999997E-2</v>
      </c>
      <c r="M30">
        <v>0.19600000000000001</v>
      </c>
      <c r="N30">
        <v>0.40100000000000002</v>
      </c>
      <c r="O30">
        <v>-1E-3</v>
      </c>
    </row>
    <row r="31" spans="1:15" x14ac:dyDescent="0.25">
      <c r="A31">
        <v>13</v>
      </c>
      <c r="B31">
        <v>-7.4999999999999997E-2</v>
      </c>
      <c r="C31">
        <v>0.19600000000000001</v>
      </c>
      <c r="D31">
        <v>0</v>
      </c>
      <c r="E31">
        <f t="shared" si="0"/>
        <v>0.19600000000000001</v>
      </c>
      <c r="F31">
        <f t="shared" si="2"/>
        <v>0.40087139419312734</v>
      </c>
      <c r="G31">
        <f t="shared" si="1"/>
        <v>0</v>
      </c>
      <c r="K31">
        <v>13.5</v>
      </c>
      <c r="L31">
        <v>-6.6000000000000003E-2</v>
      </c>
      <c r="M31">
        <v>0.111</v>
      </c>
      <c r="N31">
        <v>0.22800000000000001</v>
      </c>
      <c r="O31">
        <v>-1E-3</v>
      </c>
    </row>
    <row r="32" spans="1:15" x14ac:dyDescent="0.25">
      <c r="A32">
        <v>13.5</v>
      </c>
      <c r="B32">
        <v>-6.6000000000000003E-2</v>
      </c>
      <c r="C32">
        <v>0.111</v>
      </c>
      <c r="D32">
        <v>0</v>
      </c>
      <c r="E32">
        <f t="shared" si="0"/>
        <v>0.111</v>
      </c>
      <c r="F32">
        <f t="shared" si="2"/>
        <v>0.2270241058950874</v>
      </c>
      <c r="G32">
        <f t="shared" si="1"/>
        <v>0</v>
      </c>
      <c r="K32">
        <v>14</v>
      </c>
      <c r="L32">
        <v>-5.7000000000000002E-2</v>
      </c>
      <c r="M32">
        <v>0.215</v>
      </c>
      <c r="N32">
        <v>0.44</v>
      </c>
      <c r="O32">
        <v>-1E-3</v>
      </c>
    </row>
    <row r="33" spans="1:15" x14ac:dyDescent="0.25">
      <c r="A33">
        <v>14</v>
      </c>
      <c r="B33">
        <v>-5.7000000000000002E-2</v>
      </c>
      <c r="C33">
        <v>0.215</v>
      </c>
      <c r="D33">
        <v>0</v>
      </c>
      <c r="E33">
        <f t="shared" si="0"/>
        <v>0.215</v>
      </c>
      <c r="F33">
        <f t="shared" si="2"/>
        <v>0.43973137628327741</v>
      </c>
      <c r="G33">
        <f t="shared" si="1"/>
        <v>0</v>
      </c>
      <c r="K33">
        <v>14.5</v>
      </c>
      <c r="L33">
        <v>-4.7E-2</v>
      </c>
      <c r="M33">
        <v>0.13800000000000001</v>
      </c>
      <c r="N33">
        <v>0.28199999999999997</v>
      </c>
      <c r="O33">
        <v>0</v>
      </c>
    </row>
    <row r="34" spans="1:15" x14ac:dyDescent="0.25">
      <c r="A34">
        <v>14.5</v>
      </c>
      <c r="B34">
        <v>-4.7E-2</v>
      </c>
      <c r="C34">
        <v>0.13800000000000001</v>
      </c>
      <c r="D34">
        <v>0</v>
      </c>
      <c r="E34">
        <f t="shared" si="0"/>
        <v>0.13800000000000001</v>
      </c>
      <c r="F34">
        <f t="shared" si="2"/>
        <v>0.28224618570740601</v>
      </c>
      <c r="G34">
        <f t="shared" si="1"/>
        <v>0</v>
      </c>
      <c r="K34">
        <v>15</v>
      </c>
      <c r="L34">
        <v>-3.7999999999999999E-2</v>
      </c>
      <c r="M34">
        <v>0.2</v>
      </c>
      <c r="N34">
        <v>0.40899999999999997</v>
      </c>
      <c r="O34">
        <v>0</v>
      </c>
    </row>
    <row r="35" spans="1:15" x14ac:dyDescent="0.25">
      <c r="A35">
        <v>15</v>
      </c>
      <c r="B35">
        <v>-3.7999999999999999E-2</v>
      </c>
      <c r="C35">
        <v>0.2</v>
      </c>
      <c r="D35">
        <v>0</v>
      </c>
      <c r="E35">
        <f t="shared" si="0"/>
        <v>0.2</v>
      </c>
      <c r="F35">
        <f t="shared" si="2"/>
        <v>0.40905244305421157</v>
      </c>
      <c r="G35">
        <f t="shared" si="1"/>
        <v>0</v>
      </c>
      <c r="K35">
        <v>15.5</v>
      </c>
      <c r="L35">
        <v>-2.9000000000000001E-2</v>
      </c>
      <c r="M35">
        <v>0.16400000000000001</v>
      </c>
      <c r="N35">
        <v>0.33500000000000002</v>
      </c>
      <c r="O35">
        <v>0</v>
      </c>
    </row>
    <row r="36" spans="1:15" x14ac:dyDescent="0.25">
      <c r="A36">
        <v>15.5</v>
      </c>
      <c r="B36">
        <v>-2.9000000000000001E-2</v>
      </c>
      <c r="C36">
        <v>0.16400000000000001</v>
      </c>
      <c r="D36">
        <v>0</v>
      </c>
      <c r="E36">
        <f t="shared" si="0"/>
        <v>0.16400000000000001</v>
      </c>
      <c r="F36">
        <f t="shared" si="2"/>
        <v>0.33542300330445346</v>
      </c>
      <c r="G36">
        <f t="shared" si="1"/>
        <v>0</v>
      </c>
      <c r="K36">
        <v>16</v>
      </c>
      <c r="L36">
        <v>-0.02</v>
      </c>
      <c r="M36">
        <v>0.122</v>
      </c>
      <c r="N36">
        <v>0.249</v>
      </c>
      <c r="O36">
        <v>0</v>
      </c>
    </row>
    <row r="37" spans="1:15" x14ac:dyDescent="0.25">
      <c r="A37">
        <v>16</v>
      </c>
      <c r="B37">
        <v>-0.02</v>
      </c>
      <c r="C37">
        <v>0.122</v>
      </c>
      <c r="D37">
        <v>0</v>
      </c>
      <c r="E37">
        <f t="shared" si="0"/>
        <v>0.122</v>
      </c>
      <c r="F37">
        <f t="shared" si="2"/>
        <v>0.24952199026306904</v>
      </c>
      <c r="G37">
        <f t="shared" si="1"/>
        <v>0</v>
      </c>
      <c r="K37">
        <v>16.5</v>
      </c>
      <c r="L37">
        <v>-1.0999999999999999E-2</v>
      </c>
      <c r="M37">
        <v>0.38200000000000001</v>
      </c>
      <c r="N37">
        <v>0.78200000000000003</v>
      </c>
      <c r="O37">
        <v>0</v>
      </c>
    </row>
    <row r="38" spans="1:15" x14ac:dyDescent="0.25">
      <c r="A38">
        <v>16.5</v>
      </c>
      <c r="B38">
        <v>-1.0999999999999999E-2</v>
      </c>
      <c r="C38">
        <v>0.38200000000000001</v>
      </c>
      <c r="D38">
        <f>B38-$B$37</f>
        <v>9.0000000000000011E-3</v>
      </c>
      <c r="E38">
        <f t="shared" si="0"/>
        <v>0.38200000000000001</v>
      </c>
      <c r="F38">
        <f t="shared" si="2"/>
        <v>0.78124795019602433</v>
      </c>
      <c r="G38">
        <f t="shared" si="1"/>
        <v>8.1506250000000019E-5</v>
      </c>
      <c r="K38">
        <v>17</v>
      </c>
      <c r="L38">
        <v>-2E-3</v>
      </c>
      <c r="M38">
        <v>0.74199999999999999</v>
      </c>
      <c r="N38">
        <v>1.5169999999999999</v>
      </c>
      <c r="O38">
        <v>0</v>
      </c>
    </row>
    <row r="39" spans="1:15" x14ac:dyDescent="0.25">
      <c r="A39">
        <v>17</v>
      </c>
      <c r="B39">
        <v>-2E-3</v>
      </c>
      <c r="C39">
        <v>0.74199999999999999</v>
      </c>
      <c r="D39">
        <f t="shared" ref="D39:D102" si="3">B39-$B$37</f>
        <v>1.8000000000000002E-2</v>
      </c>
      <c r="E39">
        <f t="shared" si="0"/>
        <v>0.74199999999999999</v>
      </c>
      <c r="F39">
        <f t="shared" si="2"/>
        <v>1.517421484093906</v>
      </c>
      <c r="G39">
        <f t="shared" si="1"/>
        <v>1.6301250000000004E-4</v>
      </c>
      <c r="K39">
        <v>17.5</v>
      </c>
      <c r="L39">
        <v>7.0000000000000001E-3</v>
      </c>
      <c r="M39">
        <v>1.123</v>
      </c>
      <c r="N39">
        <v>2.298</v>
      </c>
      <c r="O39">
        <v>0</v>
      </c>
    </row>
    <row r="40" spans="1:15" x14ac:dyDescent="0.25">
      <c r="A40">
        <v>17.5</v>
      </c>
      <c r="B40">
        <v>7.0000000000000001E-3</v>
      </c>
      <c r="C40">
        <v>1.123</v>
      </c>
      <c r="D40">
        <f t="shared" si="3"/>
        <v>2.7E-2</v>
      </c>
      <c r="E40">
        <f t="shared" si="0"/>
        <v>1.123</v>
      </c>
      <c r="F40">
        <f t="shared" si="2"/>
        <v>2.2964613347933436</v>
      </c>
      <c r="G40">
        <f t="shared" si="1"/>
        <v>2.4451875000000003E-4</v>
      </c>
      <c r="K40">
        <v>18</v>
      </c>
      <c r="L40">
        <v>1.7000000000000001E-2</v>
      </c>
      <c r="M40">
        <v>1.55</v>
      </c>
      <c r="N40">
        <v>3.1709999999999998</v>
      </c>
      <c r="O40">
        <v>0</v>
      </c>
    </row>
    <row r="41" spans="1:15" x14ac:dyDescent="0.25">
      <c r="A41">
        <v>18</v>
      </c>
      <c r="B41">
        <v>1.7000000000000001E-2</v>
      </c>
      <c r="C41">
        <v>1.55</v>
      </c>
      <c r="D41">
        <f t="shared" si="3"/>
        <v>3.7000000000000005E-2</v>
      </c>
      <c r="E41">
        <f t="shared" si="0"/>
        <v>1.55</v>
      </c>
      <c r="F41">
        <f t="shared" si="2"/>
        <v>3.1694645351404045</v>
      </c>
      <c r="G41">
        <f t="shared" si="1"/>
        <v>3.3508125000000007E-4</v>
      </c>
      <c r="K41">
        <v>18.5</v>
      </c>
      <c r="L41">
        <v>2.5999999999999999E-2</v>
      </c>
      <c r="M41">
        <v>2.077</v>
      </c>
      <c r="N41">
        <v>4.2480000000000002</v>
      </c>
      <c r="O41">
        <v>0</v>
      </c>
    </row>
    <row r="42" spans="1:15" x14ac:dyDescent="0.25">
      <c r="A42">
        <v>18.5</v>
      </c>
      <c r="B42">
        <v>2.5999999999999999E-2</v>
      </c>
      <c r="C42">
        <v>2.077</v>
      </c>
      <c r="D42">
        <f t="shared" si="3"/>
        <v>4.5999999999999999E-2</v>
      </c>
      <c r="E42">
        <f t="shared" si="0"/>
        <v>2.077</v>
      </c>
      <c r="F42">
        <f t="shared" si="2"/>
        <v>4.2468635506023054</v>
      </c>
      <c r="G42">
        <f t="shared" si="1"/>
        <v>4.1658750000000001E-4</v>
      </c>
      <c r="K42">
        <v>19</v>
      </c>
      <c r="L42">
        <v>3.5000000000000003E-2</v>
      </c>
      <c r="M42">
        <v>2.5270000000000001</v>
      </c>
      <c r="N42">
        <v>5.1689999999999996</v>
      </c>
      <c r="O42">
        <v>0</v>
      </c>
    </row>
    <row r="43" spans="1:15" x14ac:dyDescent="0.25">
      <c r="A43">
        <v>19</v>
      </c>
      <c r="B43">
        <v>3.5000000000000003E-2</v>
      </c>
      <c r="C43">
        <v>2.5270000000000001</v>
      </c>
      <c r="D43">
        <f t="shared" si="3"/>
        <v>5.5000000000000007E-2</v>
      </c>
      <c r="E43">
        <f t="shared" si="0"/>
        <v>2.5270000000000001</v>
      </c>
      <c r="F43">
        <f t="shared" si="2"/>
        <v>5.166720022380793</v>
      </c>
      <c r="G43">
        <f t="shared" si="1"/>
        <v>4.9809375000000006E-4</v>
      </c>
      <c r="K43">
        <v>19.5</v>
      </c>
      <c r="L43">
        <v>4.3999999999999997E-2</v>
      </c>
      <c r="M43">
        <v>2.9950000000000001</v>
      </c>
      <c r="N43">
        <v>6.1260000000000003</v>
      </c>
      <c r="O43">
        <v>0</v>
      </c>
    </row>
    <row r="44" spans="1:15" x14ac:dyDescent="0.25">
      <c r="A44">
        <v>19.5</v>
      </c>
      <c r="B44">
        <v>4.3999999999999997E-2</v>
      </c>
      <c r="C44">
        <v>2.9950000000000001</v>
      </c>
      <c r="D44">
        <f t="shared" si="3"/>
        <v>6.4000000000000001E-2</v>
      </c>
      <c r="E44">
        <f t="shared" si="0"/>
        <v>2.9950000000000001</v>
      </c>
      <c r="F44">
        <f t="shared" si="2"/>
        <v>6.1232875068302155</v>
      </c>
      <c r="G44">
        <f t="shared" si="1"/>
        <v>5.7959999999999999E-4</v>
      </c>
      <c r="K44">
        <v>20</v>
      </c>
      <c r="L44">
        <v>5.2999999999999999E-2</v>
      </c>
      <c r="M44">
        <v>3.4039999999999999</v>
      </c>
      <c r="N44">
        <v>6.9630000000000001</v>
      </c>
      <c r="O44">
        <v>0</v>
      </c>
    </row>
    <row r="45" spans="1:15" x14ac:dyDescent="0.25">
      <c r="A45">
        <v>20</v>
      </c>
      <c r="B45">
        <v>5.2999999999999999E-2</v>
      </c>
      <c r="C45">
        <v>3.4039999999999999</v>
      </c>
      <c r="D45">
        <f t="shared" si="3"/>
        <v>7.2999999999999995E-2</v>
      </c>
      <c r="E45">
        <f t="shared" si="0"/>
        <v>3.4039999999999999</v>
      </c>
      <c r="F45">
        <f t="shared" si="2"/>
        <v>6.9591432626365437</v>
      </c>
      <c r="G45">
        <f t="shared" si="1"/>
        <v>6.6110624999999993E-4</v>
      </c>
      <c r="K45">
        <v>20.5</v>
      </c>
      <c r="L45">
        <v>6.3E-2</v>
      </c>
      <c r="M45">
        <v>3.8039999999999998</v>
      </c>
      <c r="N45">
        <v>7.7809999999999997</v>
      </c>
      <c r="O45">
        <v>1E-3</v>
      </c>
    </row>
    <row r="46" spans="1:15" x14ac:dyDescent="0.25">
      <c r="A46">
        <v>20.5</v>
      </c>
      <c r="B46">
        <v>6.3E-2</v>
      </c>
      <c r="C46">
        <v>3.8039999999999998</v>
      </c>
      <c r="D46">
        <f t="shared" si="3"/>
        <v>8.3000000000000004E-2</v>
      </c>
      <c r="E46">
        <f t="shared" si="0"/>
        <v>3.8039999999999998</v>
      </c>
      <c r="F46">
        <f t="shared" si="2"/>
        <v>7.776479713869862</v>
      </c>
      <c r="G46">
        <f t="shared" si="1"/>
        <v>7.5166874999999997E-4</v>
      </c>
      <c r="K46">
        <v>21</v>
      </c>
      <c r="L46">
        <v>7.1999999999999995E-2</v>
      </c>
      <c r="M46">
        <v>4.3380000000000001</v>
      </c>
      <c r="N46">
        <v>8.8729999999999993</v>
      </c>
      <c r="O46">
        <v>1E-3</v>
      </c>
    </row>
    <row r="47" spans="1:15" x14ac:dyDescent="0.25">
      <c r="A47">
        <v>21</v>
      </c>
      <c r="B47">
        <v>7.1999999999999995E-2</v>
      </c>
      <c r="C47">
        <v>4.3380000000000001</v>
      </c>
      <c r="D47">
        <f t="shared" si="3"/>
        <v>9.1999999999999998E-2</v>
      </c>
      <c r="E47">
        <f t="shared" si="0"/>
        <v>4.3380000000000001</v>
      </c>
      <c r="F47">
        <f t="shared" si="2"/>
        <v>8.8677009527419397</v>
      </c>
      <c r="G47">
        <f t="shared" si="1"/>
        <v>8.3317500000000002E-4</v>
      </c>
      <c r="K47">
        <v>21.5</v>
      </c>
      <c r="L47">
        <v>8.1000000000000003E-2</v>
      </c>
      <c r="M47">
        <v>4.7290000000000001</v>
      </c>
      <c r="N47">
        <v>9.6709999999999994</v>
      </c>
      <c r="O47">
        <v>1E-3</v>
      </c>
    </row>
    <row r="48" spans="1:15" x14ac:dyDescent="0.25">
      <c r="A48">
        <v>21.5</v>
      </c>
      <c r="B48">
        <v>8.1000000000000003E-2</v>
      </c>
      <c r="C48">
        <v>4.7290000000000001</v>
      </c>
      <c r="D48">
        <f t="shared" si="3"/>
        <v>0.10100000000000001</v>
      </c>
      <c r="E48">
        <f t="shared" si="0"/>
        <v>4.7290000000000001</v>
      </c>
      <c r="F48">
        <f t="shared" si="2"/>
        <v>9.6665171158586602</v>
      </c>
      <c r="G48">
        <f t="shared" si="1"/>
        <v>9.1468125000000006E-4</v>
      </c>
      <c r="K48">
        <v>22</v>
      </c>
      <c r="L48">
        <v>0.09</v>
      </c>
      <c r="M48">
        <v>5.242</v>
      </c>
      <c r="N48">
        <v>10.722</v>
      </c>
      <c r="O48">
        <v>1E-3</v>
      </c>
    </row>
    <row r="49" spans="1:15" x14ac:dyDescent="0.25">
      <c r="A49">
        <v>22</v>
      </c>
      <c r="B49">
        <v>0.09</v>
      </c>
      <c r="C49">
        <v>5.242</v>
      </c>
      <c r="D49">
        <f t="shared" si="3"/>
        <v>0.11</v>
      </c>
      <c r="E49">
        <f t="shared" si="0"/>
        <v>5.242</v>
      </c>
      <c r="F49">
        <f t="shared" si="2"/>
        <v>10.71463075002143</v>
      </c>
      <c r="G49">
        <f t="shared" si="1"/>
        <v>9.9618750000000011E-4</v>
      </c>
      <c r="K49">
        <v>22.5</v>
      </c>
      <c r="L49">
        <v>9.9000000000000005E-2</v>
      </c>
      <c r="M49">
        <v>5.7610000000000001</v>
      </c>
      <c r="N49">
        <v>11.782</v>
      </c>
      <c r="O49">
        <v>1E-3</v>
      </c>
    </row>
    <row r="50" spans="1:15" x14ac:dyDescent="0.25">
      <c r="A50">
        <v>22.5</v>
      </c>
      <c r="B50">
        <v>9.9000000000000005E-2</v>
      </c>
      <c r="C50">
        <v>5.7610000000000001</v>
      </c>
      <c r="D50">
        <f t="shared" si="3"/>
        <v>0.11900000000000001</v>
      </c>
      <c r="E50">
        <f t="shared" si="0"/>
        <v>5.7610000000000001</v>
      </c>
      <c r="F50">
        <f t="shared" si="2"/>
        <v>11.774915862624239</v>
      </c>
      <c r="G50">
        <f t="shared" si="1"/>
        <v>1.07769375E-3</v>
      </c>
      <c r="K50">
        <v>23</v>
      </c>
      <c r="L50">
        <v>0.108</v>
      </c>
      <c r="M50">
        <v>6.1890000000000001</v>
      </c>
      <c r="N50">
        <v>12.657999999999999</v>
      </c>
      <c r="O50">
        <v>1E-3</v>
      </c>
    </row>
    <row r="51" spans="1:15" x14ac:dyDescent="0.25">
      <c r="A51">
        <v>23</v>
      </c>
      <c r="B51">
        <v>0.108</v>
      </c>
      <c r="C51">
        <v>6.1890000000000001</v>
      </c>
      <c r="D51">
        <f t="shared" si="3"/>
        <v>0.128</v>
      </c>
      <c r="E51">
        <f t="shared" si="0"/>
        <v>6.1890000000000001</v>
      </c>
      <c r="F51">
        <f t="shared" si="2"/>
        <v>12.649123364484979</v>
      </c>
      <c r="G51">
        <f t="shared" si="1"/>
        <v>1.1592E-3</v>
      </c>
      <c r="K51">
        <v>23.5</v>
      </c>
      <c r="L51">
        <v>0.11799999999999999</v>
      </c>
      <c r="M51">
        <v>6.6509999999999998</v>
      </c>
      <c r="N51">
        <v>13.602</v>
      </c>
      <c r="O51">
        <v>1E-3</v>
      </c>
    </row>
    <row r="52" spans="1:15" x14ac:dyDescent="0.25">
      <c r="A52">
        <v>23.5</v>
      </c>
      <c r="B52">
        <v>0.11799999999999999</v>
      </c>
      <c r="C52">
        <v>6.6509999999999998</v>
      </c>
      <c r="D52">
        <f t="shared" si="3"/>
        <v>0.13799999999999998</v>
      </c>
      <c r="E52">
        <f t="shared" si="0"/>
        <v>6.6509999999999998</v>
      </c>
      <c r="F52">
        <f t="shared" si="2"/>
        <v>13.592676742783912</v>
      </c>
      <c r="G52">
        <f t="shared" si="1"/>
        <v>1.2497624999999999E-3</v>
      </c>
      <c r="K52">
        <v>24</v>
      </c>
      <c r="L52">
        <v>0.127</v>
      </c>
      <c r="M52">
        <v>7.1740000000000004</v>
      </c>
      <c r="N52">
        <v>14.673</v>
      </c>
      <c r="O52">
        <v>1E-3</v>
      </c>
    </row>
    <row r="53" spans="1:15" x14ac:dyDescent="0.25">
      <c r="A53">
        <v>24</v>
      </c>
      <c r="B53">
        <v>0.127</v>
      </c>
      <c r="C53">
        <v>7.1740000000000004</v>
      </c>
      <c r="D53">
        <f t="shared" si="3"/>
        <v>0.14699999999999999</v>
      </c>
      <c r="E53">
        <f t="shared" si="0"/>
        <v>7.1740000000000004</v>
      </c>
      <c r="F53">
        <f t="shared" si="2"/>
        <v>14.660877902621436</v>
      </c>
      <c r="G53">
        <f t="shared" si="1"/>
        <v>1.3312687499999999E-3</v>
      </c>
      <c r="K53">
        <v>24.5</v>
      </c>
      <c r="L53">
        <v>0.13600000000000001</v>
      </c>
      <c r="M53">
        <v>7.7549999999999999</v>
      </c>
      <c r="N53">
        <v>15.86</v>
      </c>
      <c r="O53">
        <v>1E-3</v>
      </c>
    </row>
    <row r="54" spans="1:15" x14ac:dyDescent="0.25">
      <c r="A54">
        <v>24.5</v>
      </c>
      <c r="B54">
        <v>0.13600000000000001</v>
      </c>
      <c r="C54">
        <v>7.7549999999999999</v>
      </c>
      <c r="D54">
        <f t="shared" si="3"/>
        <v>0.156</v>
      </c>
      <c r="E54">
        <f t="shared" si="0"/>
        <v>7.7549999999999999</v>
      </c>
      <c r="F54">
        <f t="shared" si="2"/>
        <v>15.847517264224537</v>
      </c>
      <c r="G54">
        <f t="shared" si="1"/>
        <v>1.412775E-3</v>
      </c>
      <c r="K54">
        <v>25</v>
      </c>
      <c r="L54">
        <v>0.14499999999999999</v>
      </c>
      <c r="M54">
        <v>8.09</v>
      </c>
      <c r="N54">
        <v>16.547000000000001</v>
      </c>
      <c r="O54">
        <v>1E-3</v>
      </c>
    </row>
    <row r="55" spans="1:15" s="3" customFormat="1" x14ac:dyDescent="0.25">
      <c r="A55">
        <v>25</v>
      </c>
      <c r="B55">
        <v>0.14499999999999999</v>
      </c>
      <c r="C55">
        <v>8.09</v>
      </c>
      <c r="D55">
        <f t="shared" si="3"/>
        <v>0.16499999999999998</v>
      </c>
      <c r="E55" s="3">
        <f t="shared" si="0"/>
        <v>8.09</v>
      </c>
      <c r="F55" s="3">
        <f t="shared" si="2"/>
        <v>16.531377493177835</v>
      </c>
      <c r="G55" s="3">
        <f t="shared" si="1"/>
        <v>1.4942812499999999E-3</v>
      </c>
      <c r="K55" s="3">
        <v>25.5</v>
      </c>
      <c r="L55" s="3">
        <v>0.154</v>
      </c>
      <c r="M55" s="3">
        <v>8.6509999999999998</v>
      </c>
      <c r="N55" s="3">
        <v>17.693999999999999</v>
      </c>
      <c r="O55" s="3">
        <v>1E-3</v>
      </c>
    </row>
    <row r="56" spans="1:15" x14ac:dyDescent="0.25">
      <c r="A56" s="3">
        <v>25.5</v>
      </c>
      <c r="B56" s="3">
        <v>0.154</v>
      </c>
      <c r="C56" s="3">
        <v>8.6509999999999998</v>
      </c>
      <c r="D56">
        <f t="shared" si="3"/>
        <v>0.17399999999999999</v>
      </c>
      <c r="E56">
        <f t="shared" si="0"/>
        <v>8.6509999999999998</v>
      </c>
      <c r="F56">
        <f t="shared" si="2"/>
        <v>17.676984732316974</v>
      </c>
      <c r="G56">
        <f t="shared" si="1"/>
        <v>1.5757875000000001E-3</v>
      </c>
      <c r="K56">
        <v>26</v>
      </c>
      <c r="L56">
        <v>0.16300000000000001</v>
      </c>
      <c r="M56">
        <v>9.0969999999999995</v>
      </c>
      <c r="N56">
        <v>18.606000000000002</v>
      </c>
      <c r="O56">
        <v>1E-3</v>
      </c>
    </row>
    <row r="57" spans="1:15" x14ac:dyDescent="0.25">
      <c r="A57">
        <v>26</v>
      </c>
      <c r="B57">
        <v>0.16300000000000001</v>
      </c>
      <c r="C57">
        <v>9.0969999999999995</v>
      </c>
      <c r="D57">
        <f t="shared" si="3"/>
        <v>0.183</v>
      </c>
      <c r="E57">
        <f t="shared" si="0"/>
        <v>9.0969999999999995</v>
      </c>
      <c r="F57">
        <f t="shared" si="2"/>
        <v>18.587530156353392</v>
      </c>
      <c r="G57">
        <f t="shared" si="1"/>
        <v>1.6572937499999998E-3</v>
      </c>
      <c r="K57">
        <v>26.5</v>
      </c>
      <c r="L57">
        <v>0.17199999999999999</v>
      </c>
      <c r="M57">
        <v>9.6010000000000009</v>
      </c>
      <c r="N57">
        <v>19.635999999999999</v>
      </c>
      <c r="O57">
        <v>2E-3</v>
      </c>
    </row>
    <row r="58" spans="1:15" x14ac:dyDescent="0.25">
      <c r="A58">
        <v>26.5</v>
      </c>
      <c r="B58">
        <v>0.17199999999999999</v>
      </c>
      <c r="C58">
        <v>9.6010000000000009</v>
      </c>
      <c r="D58">
        <f t="shared" si="3"/>
        <v>0.19199999999999998</v>
      </c>
      <c r="E58">
        <f t="shared" si="0"/>
        <v>9.6010000000000009</v>
      </c>
      <c r="F58">
        <f t="shared" si="2"/>
        <v>19.616514383938004</v>
      </c>
      <c r="G58">
        <f t="shared" si="1"/>
        <v>1.7387999999999998E-3</v>
      </c>
      <c r="K58">
        <v>27</v>
      </c>
      <c r="L58">
        <v>0.182</v>
      </c>
      <c r="M58">
        <v>10.074</v>
      </c>
      <c r="N58">
        <v>20.605</v>
      </c>
      <c r="O58">
        <v>2E-3</v>
      </c>
    </row>
    <row r="59" spans="1:15" x14ac:dyDescent="0.25">
      <c r="A59">
        <v>27</v>
      </c>
      <c r="B59">
        <v>0.182</v>
      </c>
      <c r="C59">
        <v>10.074</v>
      </c>
      <c r="D59">
        <f t="shared" si="3"/>
        <v>0.20199999999999999</v>
      </c>
      <c r="E59">
        <f t="shared" si="0"/>
        <v>10.074</v>
      </c>
      <c r="F59">
        <f t="shared" si="2"/>
        <v>20.581996184737186</v>
      </c>
      <c r="G59">
        <f t="shared" si="1"/>
        <v>1.8293624999999999E-3</v>
      </c>
      <c r="K59">
        <v>27.5</v>
      </c>
      <c r="L59">
        <v>0.191</v>
      </c>
      <c r="M59">
        <v>10.576000000000001</v>
      </c>
      <c r="N59">
        <v>21.631</v>
      </c>
      <c r="O59">
        <v>2E-3</v>
      </c>
    </row>
    <row r="60" spans="1:15" x14ac:dyDescent="0.25">
      <c r="A60">
        <v>27.5</v>
      </c>
      <c r="B60">
        <v>0.191</v>
      </c>
      <c r="C60">
        <v>10.576000000000001</v>
      </c>
      <c r="D60">
        <f t="shared" si="3"/>
        <v>0.21099999999999999</v>
      </c>
      <c r="E60">
        <f t="shared" si="0"/>
        <v>10.576000000000001</v>
      </c>
      <c r="F60">
        <f t="shared" si="2"/>
        <v>21.606748903612903</v>
      </c>
      <c r="G60">
        <f t="shared" si="1"/>
        <v>1.9108687500000001E-3</v>
      </c>
      <c r="K60">
        <v>28</v>
      </c>
      <c r="L60">
        <v>0.2</v>
      </c>
      <c r="M60">
        <v>11.065</v>
      </c>
      <c r="N60">
        <v>22.63</v>
      </c>
      <c r="O60">
        <v>2E-3</v>
      </c>
    </row>
    <row r="61" spans="1:15" x14ac:dyDescent="0.25">
      <c r="A61">
        <v>28</v>
      </c>
      <c r="B61">
        <v>0.2</v>
      </c>
      <c r="C61">
        <v>11.065</v>
      </c>
      <c r="D61">
        <f t="shared" si="3"/>
        <v>0.22</v>
      </c>
      <c r="E61">
        <f t="shared" si="0"/>
        <v>11.065</v>
      </c>
      <c r="F61">
        <f t="shared" si="2"/>
        <v>22.604874511786321</v>
      </c>
      <c r="G61">
        <f t="shared" si="1"/>
        <v>1.9923750000000002E-3</v>
      </c>
      <c r="K61">
        <v>28.5</v>
      </c>
      <c r="L61">
        <v>0.20899999999999999</v>
      </c>
      <c r="M61">
        <v>11.54</v>
      </c>
      <c r="N61">
        <v>23.602</v>
      </c>
      <c r="O61">
        <v>2E-3</v>
      </c>
    </row>
    <row r="62" spans="1:15" x14ac:dyDescent="0.25">
      <c r="A62">
        <v>28.5</v>
      </c>
      <c r="B62">
        <v>0.20899999999999999</v>
      </c>
      <c r="C62">
        <v>11.54</v>
      </c>
      <c r="D62">
        <f t="shared" si="3"/>
        <v>0.22899999999999998</v>
      </c>
      <c r="E62">
        <f t="shared" si="0"/>
        <v>11.54</v>
      </c>
      <c r="F62">
        <f t="shared" si="2"/>
        <v>23.574335169288524</v>
      </c>
      <c r="G62">
        <f t="shared" si="1"/>
        <v>2.0738812499999999E-3</v>
      </c>
      <c r="K62">
        <v>29</v>
      </c>
      <c r="L62">
        <v>0.218</v>
      </c>
      <c r="M62">
        <v>12.019</v>
      </c>
      <c r="N62">
        <v>24.582000000000001</v>
      </c>
      <c r="O62">
        <v>2E-3</v>
      </c>
    </row>
    <row r="63" spans="1:15" x14ac:dyDescent="0.25">
      <c r="A63">
        <v>29</v>
      </c>
      <c r="B63">
        <v>0.218</v>
      </c>
      <c r="C63">
        <v>12.019</v>
      </c>
      <c r="D63">
        <f t="shared" si="3"/>
        <v>0.23799999999999999</v>
      </c>
      <c r="E63">
        <f t="shared" si="0"/>
        <v>12.019</v>
      </c>
      <c r="F63">
        <f t="shared" si="2"/>
        <v>24.551905652483516</v>
      </c>
      <c r="G63">
        <f t="shared" si="1"/>
        <v>2.1553875000000001E-3</v>
      </c>
      <c r="K63">
        <v>29.5</v>
      </c>
      <c r="L63">
        <v>0.22800000000000001</v>
      </c>
      <c r="M63">
        <v>12.582000000000001</v>
      </c>
      <c r="N63">
        <v>25.734000000000002</v>
      </c>
      <c r="O63">
        <v>2E-3</v>
      </c>
    </row>
    <row r="64" spans="1:15" x14ac:dyDescent="0.25">
      <c r="A64">
        <v>29.5</v>
      </c>
      <c r="B64">
        <v>0.22800000000000001</v>
      </c>
      <c r="C64">
        <v>12.582000000000001</v>
      </c>
      <c r="D64">
        <f t="shared" si="3"/>
        <v>0.248</v>
      </c>
      <c r="E64">
        <f t="shared" si="0"/>
        <v>12.582000000000001</v>
      </c>
      <c r="F64">
        <f t="shared" si="2"/>
        <v>25.700893611119827</v>
      </c>
      <c r="G64">
        <f t="shared" si="1"/>
        <v>2.24595E-3</v>
      </c>
      <c r="K64">
        <v>30</v>
      </c>
      <c r="L64">
        <v>0.23699999999999999</v>
      </c>
      <c r="M64">
        <v>13.092000000000001</v>
      </c>
      <c r="N64">
        <v>26.777000000000001</v>
      </c>
      <c r="O64">
        <v>2E-3</v>
      </c>
    </row>
    <row r="65" spans="1:15" x14ac:dyDescent="0.25">
      <c r="A65">
        <v>30</v>
      </c>
      <c r="B65">
        <v>0.23699999999999999</v>
      </c>
      <c r="C65">
        <v>13.092000000000001</v>
      </c>
      <c r="D65">
        <f t="shared" si="3"/>
        <v>0.25700000000000001</v>
      </c>
      <c r="E65">
        <f t="shared" si="0"/>
        <v>13.092000000000001</v>
      </c>
      <c r="F65">
        <f t="shared" si="2"/>
        <v>26.741657509654473</v>
      </c>
      <c r="G65">
        <f t="shared" si="1"/>
        <v>2.3274562500000002E-3</v>
      </c>
      <c r="K65">
        <v>30.5</v>
      </c>
      <c r="L65">
        <v>0.246</v>
      </c>
      <c r="M65">
        <v>13.577</v>
      </c>
      <c r="N65">
        <v>27.768000000000001</v>
      </c>
      <c r="O65">
        <v>2E-3</v>
      </c>
    </row>
    <row r="66" spans="1:15" x14ac:dyDescent="0.25">
      <c r="A66">
        <v>30.5</v>
      </c>
      <c r="B66">
        <v>0.246</v>
      </c>
      <c r="C66">
        <v>13.577</v>
      </c>
      <c r="D66">
        <f t="shared" si="3"/>
        <v>0.26600000000000001</v>
      </c>
      <c r="E66">
        <f t="shared" si="0"/>
        <v>13.577</v>
      </c>
      <c r="F66">
        <f t="shared" si="2"/>
        <v>27.731297501249461</v>
      </c>
      <c r="G66">
        <f t="shared" si="1"/>
        <v>2.4089624999999999E-3</v>
      </c>
      <c r="K66">
        <v>31</v>
      </c>
      <c r="L66">
        <v>0.255</v>
      </c>
      <c r="M66">
        <v>14.031000000000001</v>
      </c>
      <c r="N66">
        <v>28.696999999999999</v>
      </c>
      <c r="O66">
        <v>2E-3</v>
      </c>
    </row>
    <row r="67" spans="1:15" x14ac:dyDescent="0.25">
      <c r="A67">
        <v>31</v>
      </c>
      <c r="B67">
        <v>0.255</v>
      </c>
      <c r="C67">
        <v>14.031000000000001</v>
      </c>
      <c r="D67">
        <f t="shared" si="3"/>
        <v>0.27500000000000002</v>
      </c>
      <c r="E67">
        <f t="shared" si="0"/>
        <v>14.031000000000001</v>
      </c>
      <c r="F67">
        <f t="shared" si="2"/>
        <v>28.65756634242614</v>
      </c>
      <c r="G67">
        <f t="shared" si="1"/>
        <v>2.4904687500000005E-3</v>
      </c>
      <c r="K67">
        <v>31.5</v>
      </c>
      <c r="L67">
        <v>0.26400000000000001</v>
      </c>
      <c r="M67">
        <v>14.558</v>
      </c>
      <c r="N67">
        <v>29.774999999999999</v>
      </c>
      <c r="O67">
        <v>2E-3</v>
      </c>
    </row>
    <row r="68" spans="1:15" x14ac:dyDescent="0.25">
      <c r="A68">
        <v>31.5</v>
      </c>
      <c r="B68">
        <v>0.26400000000000001</v>
      </c>
      <c r="C68">
        <v>14.558</v>
      </c>
      <c r="D68">
        <f t="shared" si="3"/>
        <v>0.28400000000000003</v>
      </c>
      <c r="E68">
        <f t="shared" si="0"/>
        <v>14.558</v>
      </c>
      <c r="F68">
        <f t="shared" si="2"/>
        <v>29.732879475290019</v>
      </c>
      <c r="G68">
        <f t="shared" si="1"/>
        <v>2.5719750000000002E-3</v>
      </c>
      <c r="K68">
        <v>32</v>
      </c>
      <c r="L68">
        <v>0.27300000000000002</v>
      </c>
      <c r="M68">
        <v>15.048999999999999</v>
      </c>
      <c r="N68">
        <v>30.779</v>
      </c>
      <c r="O68">
        <v>2E-3</v>
      </c>
    </row>
    <row r="69" spans="1:15" x14ac:dyDescent="0.25">
      <c r="A69">
        <v>32</v>
      </c>
      <c r="B69">
        <v>0.27300000000000002</v>
      </c>
      <c r="C69">
        <v>15.048999999999999</v>
      </c>
      <c r="D69">
        <f t="shared" si="3"/>
        <v>0.29300000000000004</v>
      </c>
      <c r="E69">
        <f t="shared" si="0"/>
        <v>15.048999999999999</v>
      </c>
      <c r="F69">
        <f t="shared" si="2"/>
        <v>30.734611991625467</v>
      </c>
      <c r="G69">
        <f t="shared" si="1"/>
        <v>2.6534812500000004E-3</v>
      </c>
      <c r="K69">
        <v>32.5</v>
      </c>
      <c r="L69">
        <v>0.28299999999999997</v>
      </c>
      <c r="M69">
        <v>15.545999999999999</v>
      </c>
      <c r="N69">
        <v>31.795000000000002</v>
      </c>
      <c r="O69">
        <v>3.0000000000000001E-3</v>
      </c>
    </row>
    <row r="70" spans="1:15" x14ac:dyDescent="0.25">
      <c r="A70">
        <v>32.5</v>
      </c>
      <c r="B70">
        <v>0.28299999999999997</v>
      </c>
      <c r="C70">
        <v>15.545999999999999</v>
      </c>
      <c r="D70">
        <f t="shared" si="3"/>
        <v>0.30299999999999999</v>
      </c>
      <c r="E70">
        <f t="shared" si="0"/>
        <v>15.545999999999999</v>
      </c>
      <c r="F70">
        <f t="shared" si="2"/>
        <v>31.748427359794782</v>
      </c>
      <c r="G70">
        <f t="shared" si="1"/>
        <v>2.7440437500000003E-3</v>
      </c>
      <c r="K70">
        <v>33</v>
      </c>
      <c r="L70">
        <v>0.29199999999999998</v>
      </c>
      <c r="M70">
        <v>16.071999999999999</v>
      </c>
      <c r="N70">
        <v>32.871000000000002</v>
      </c>
      <c r="O70">
        <v>3.0000000000000001E-3</v>
      </c>
    </row>
    <row r="71" spans="1:15" x14ac:dyDescent="0.25">
      <c r="A71">
        <v>33</v>
      </c>
      <c r="B71">
        <v>0.29199999999999998</v>
      </c>
      <c r="C71">
        <v>16.071999999999999</v>
      </c>
      <c r="D71">
        <f t="shared" si="3"/>
        <v>0.312</v>
      </c>
      <c r="E71">
        <f t="shared" si="0"/>
        <v>16.071999999999999</v>
      </c>
      <c r="F71">
        <f t="shared" si="2"/>
        <v>32.821533761013001</v>
      </c>
      <c r="G71">
        <f t="shared" si="1"/>
        <v>2.82555E-3</v>
      </c>
      <c r="K71">
        <v>33.5</v>
      </c>
      <c r="L71">
        <v>0.30099999999999999</v>
      </c>
      <c r="M71">
        <v>16.581</v>
      </c>
      <c r="N71">
        <v>33.912999999999997</v>
      </c>
      <c r="O71">
        <v>3.0000000000000001E-3</v>
      </c>
    </row>
    <row r="72" spans="1:15" x14ac:dyDescent="0.25">
      <c r="A72">
        <v>33.5</v>
      </c>
      <c r="B72">
        <v>0.30099999999999999</v>
      </c>
      <c r="C72">
        <v>16.581</v>
      </c>
      <c r="D72">
        <f t="shared" si="3"/>
        <v>0.32100000000000001</v>
      </c>
      <c r="E72">
        <f t="shared" ref="E72:E135" si="4">ABS(C72)</f>
        <v>16.581</v>
      </c>
      <c r="F72">
        <f t="shared" si="2"/>
        <v>33.859873023047626</v>
      </c>
      <c r="G72">
        <f t="shared" ref="G72:G135" si="5">6*D72*$C$3/$E$3^2</f>
        <v>2.9070562500000002E-3</v>
      </c>
      <c r="K72">
        <v>34</v>
      </c>
      <c r="L72">
        <v>0.31</v>
      </c>
      <c r="M72">
        <v>17.015000000000001</v>
      </c>
      <c r="N72">
        <v>34.801000000000002</v>
      </c>
      <c r="O72">
        <v>3.0000000000000001E-3</v>
      </c>
    </row>
    <row r="73" spans="1:15" x14ac:dyDescent="0.25">
      <c r="A73">
        <v>34</v>
      </c>
      <c r="B73">
        <v>0.31</v>
      </c>
      <c r="C73">
        <v>17.015000000000001</v>
      </c>
      <c r="D73">
        <f t="shared" si="3"/>
        <v>0.33</v>
      </c>
      <c r="E73">
        <f t="shared" si="4"/>
        <v>17.015000000000001</v>
      </c>
      <c r="F73">
        <f t="shared" ref="F73:F136" si="6">(3*E73*$E$3/(2*$B$3*$C$3^2))*(1+6*(D73/$E$3)^2-4*($C$3/$E$3)*(D73/$E$3))</f>
        <v>34.745013176473989</v>
      </c>
      <c r="G73">
        <f t="shared" si="5"/>
        <v>2.9885624999999999E-3</v>
      </c>
      <c r="K73">
        <v>34.5</v>
      </c>
      <c r="L73">
        <v>0.31900000000000001</v>
      </c>
      <c r="M73">
        <v>17.553999999999998</v>
      </c>
      <c r="N73">
        <v>35.902999999999999</v>
      </c>
      <c r="O73">
        <v>3.0000000000000001E-3</v>
      </c>
    </row>
    <row r="74" spans="1:15" x14ac:dyDescent="0.25">
      <c r="A74">
        <v>34.5</v>
      </c>
      <c r="B74">
        <v>0.31900000000000001</v>
      </c>
      <c r="C74">
        <v>17.553999999999998</v>
      </c>
      <c r="D74">
        <f t="shared" si="3"/>
        <v>0.33900000000000002</v>
      </c>
      <c r="E74">
        <f t="shared" si="4"/>
        <v>17.553999999999998</v>
      </c>
      <c r="F74">
        <f t="shared" si="6"/>
        <v>35.844523095144389</v>
      </c>
      <c r="G74">
        <f t="shared" si="5"/>
        <v>3.0700687500000005E-3</v>
      </c>
      <c r="K74">
        <v>35</v>
      </c>
      <c r="L74">
        <v>0.32800000000000001</v>
      </c>
      <c r="M74">
        <v>18.117000000000001</v>
      </c>
      <c r="N74">
        <v>37.054000000000002</v>
      </c>
      <c r="O74">
        <v>3.0000000000000001E-3</v>
      </c>
    </row>
    <row r="75" spans="1:15" x14ac:dyDescent="0.25">
      <c r="A75">
        <v>35</v>
      </c>
      <c r="B75">
        <v>0.32800000000000001</v>
      </c>
      <c r="C75">
        <v>18.117000000000001</v>
      </c>
      <c r="D75">
        <f t="shared" si="3"/>
        <v>0.34800000000000003</v>
      </c>
      <c r="E75">
        <f t="shared" si="4"/>
        <v>18.117000000000001</v>
      </c>
      <c r="F75">
        <f t="shared" si="6"/>
        <v>36.992990925309599</v>
      </c>
      <c r="G75">
        <f t="shared" si="5"/>
        <v>3.1515750000000002E-3</v>
      </c>
      <c r="K75">
        <v>35.5</v>
      </c>
      <c r="L75">
        <v>0.33700000000000002</v>
      </c>
      <c r="M75">
        <v>18.645</v>
      </c>
      <c r="N75">
        <v>38.133000000000003</v>
      </c>
      <c r="O75">
        <v>3.0000000000000001E-3</v>
      </c>
    </row>
    <row r="76" spans="1:15" x14ac:dyDescent="0.25">
      <c r="A76">
        <v>35.5</v>
      </c>
      <c r="B76">
        <v>0.33700000000000002</v>
      </c>
      <c r="C76">
        <v>18.645</v>
      </c>
      <c r="D76">
        <f t="shared" si="3"/>
        <v>0.35700000000000004</v>
      </c>
      <c r="E76">
        <f t="shared" si="4"/>
        <v>18.645</v>
      </c>
      <c r="F76">
        <f t="shared" si="6"/>
        <v>38.069946126681138</v>
      </c>
      <c r="G76">
        <f t="shared" si="5"/>
        <v>3.2330812500000004E-3</v>
      </c>
      <c r="K76">
        <v>36</v>
      </c>
      <c r="L76">
        <v>0.34699999999999998</v>
      </c>
      <c r="M76">
        <v>19.111000000000001</v>
      </c>
      <c r="N76">
        <v>39.085999999999999</v>
      </c>
      <c r="O76">
        <v>3.0000000000000001E-3</v>
      </c>
    </row>
    <row r="77" spans="1:15" x14ac:dyDescent="0.25">
      <c r="A77">
        <v>36</v>
      </c>
      <c r="B77">
        <v>0.34699999999999998</v>
      </c>
      <c r="C77">
        <v>19.111000000000001</v>
      </c>
      <c r="D77">
        <f t="shared" si="3"/>
        <v>0.36699999999999999</v>
      </c>
      <c r="E77">
        <f t="shared" si="4"/>
        <v>19.111000000000001</v>
      </c>
      <c r="F77">
        <f t="shared" si="6"/>
        <v>39.020140885144485</v>
      </c>
      <c r="G77">
        <f t="shared" si="5"/>
        <v>3.3236437499999999E-3</v>
      </c>
      <c r="K77">
        <v>36.5</v>
      </c>
      <c r="L77">
        <v>0.35599999999999998</v>
      </c>
      <c r="M77">
        <v>19.641999999999999</v>
      </c>
      <c r="N77">
        <v>40.173999999999999</v>
      </c>
      <c r="O77">
        <v>3.0000000000000001E-3</v>
      </c>
    </row>
    <row r="78" spans="1:15" x14ac:dyDescent="0.25">
      <c r="A78">
        <v>36.5</v>
      </c>
      <c r="B78">
        <v>0.35599999999999998</v>
      </c>
      <c r="C78">
        <v>19.641999999999999</v>
      </c>
      <c r="D78">
        <f t="shared" si="3"/>
        <v>0.376</v>
      </c>
      <c r="E78">
        <f t="shared" si="4"/>
        <v>19.641999999999999</v>
      </c>
      <c r="F78">
        <f t="shared" si="6"/>
        <v>40.103141752384246</v>
      </c>
      <c r="G78">
        <f t="shared" si="5"/>
        <v>3.40515E-3</v>
      </c>
      <c r="K78">
        <v>37</v>
      </c>
      <c r="L78">
        <v>0.36499999999999999</v>
      </c>
      <c r="M78">
        <v>20.164000000000001</v>
      </c>
      <c r="N78">
        <v>41.241</v>
      </c>
      <c r="O78">
        <v>3.0000000000000001E-3</v>
      </c>
    </row>
    <row r="79" spans="1:15" x14ac:dyDescent="0.25">
      <c r="A79">
        <v>37</v>
      </c>
      <c r="B79">
        <v>0.36499999999999999</v>
      </c>
      <c r="C79">
        <v>20.164000000000001</v>
      </c>
      <c r="D79">
        <f t="shared" si="3"/>
        <v>0.38500000000000001</v>
      </c>
      <c r="E79">
        <f t="shared" si="4"/>
        <v>20.164000000000001</v>
      </c>
      <c r="F79">
        <f t="shared" si="6"/>
        <v>41.167729322277566</v>
      </c>
      <c r="G79">
        <f t="shared" si="5"/>
        <v>3.4866562500000002E-3</v>
      </c>
      <c r="K79">
        <v>37.5</v>
      </c>
      <c r="L79">
        <v>0.374</v>
      </c>
      <c r="M79">
        <v>20.635999999999999</v>
      </c>
      <c r="N79">
        <v>42.207000000000001</v>
      </c>
      <c r="O79">
        <v>3.0000000000000001E-3</v>
      </c>
    </row>
    <row r="80" spans="1:15" x14ac:dyDescent="0.25">
      <c r="A80">
        <v>37.5</v>
      </c>
      <c r="B80">
        <v>0.374</v>
      </c>
      <c r="C80">
        <v>20.635999999999999</v>
      </c>
      <c r="D80">
        <f t="shared" si="3"/>
        <v>0.39400000000000002</v>
      </c>
      <c r="E80">
        <f t="shared" si="4"/>
        <v>20.635999999999999</v>
      </c>
      <c r="F80">
        <f t="shared" si="6"/>
        <v>42.130202030664151</v>
      </c>
      <c r="G80">
        <f t="shared" si="5"/>
        <v>3.5681624999999999E-3</v>
      </c>
      <c r="K80">
        <v>38</v>
      </c>
      <c r="L80">
        <v>0.38300000000000001</v>
      </c>
      <c r="M80">
        <v>21.201000000000001</v>
      </c>
      <c r="N80">
        <v>43.362000000000002</v>
      </c>
      <c r="O80">
        <v>3.0000000000000001E-3</v>
      </c>
    </row>
    <row r="81" spans="1:15" x14ac:dyDescent="0.25">
      <c r="A81">
        <v>38</v>
      </c>
      <c r="B81">
        <v>0.38300000000000001</v>
      </c>
      <c r="C81">
        <v>21.201000000000001</v>
      </c>
      <c r="D81">
        <f t="shared" si="3"/>
        <v>0.40300000000000002</v>
      </c>
      <c r="E81">
        <f t="shared" si="4"/>
        <v>21.201000000000001</v>
      </c>
      <c r="F81">
        <f t="shared" si="6"/>
        <v>43.282509245127201</v>
      </c>
      <c r="G81">
        <f t="shared" si="5"/>
        <v>3.64966875E-3</v>
      </c>
      <c r="K81">
        <v>38.5</v>
      </c>
      <c r="L81">
        <v>0.39300000000000002</v>
      </c>
      <c r="M81">
        <v>21.722999999999999</v>
      </c>
      <c r="N81">
        <v>44.429000000000002</v>
      </c>
      <c r="O81">
        <v>4.0000000000000001E-3</v>
      </c>
    </row>
    <row r="82" spans="1:15" x14ac:dyDescent="0.25">
      <c r="A82">
        <v>38.5</v>
      </c>
      <c r="B82">
        <v>0.39300000000000002</v>
      </c>
      <c r="C82">
        <v>21.722999999999999</v>
      </c>
      <c r="D82">
        <f t="shared" si="3"/>
        <v>0.41300000000000003</v>
      </c>
      <c r="E82">
        <f t="shared" si="4"/>
        <v>21.722999999999999</v>
      </c>
      <c r="F82">
        <f t="shared" si="6"/>
        <v>44.346865805644512</v>
      </c>
      <c r="G82">
        <f t="shared" si="5"/>
        <v>3.74023125E-3</v>
      </c>
      <c r="K82">
        <v>39</v>
      </c>
      <c r="L82">
        <v>0.40200000000000002</v>
      </c>
      <c r="M82">
        <v>22.164000000000001</v>
      </c>
      <c r="N82">
        <v>45.331000000000003</v>
      </c>
      <c r="O82">
        <v>4.0000000000000001E-3</v>
      </c>
    </row>
    <row r="83" spans="1:15" x14ac:dyDescent="0.25">
      <c r="A83">
        <v>39</v>
      </c>
      <c r="B83">
        <v>0.40200000000000002</v>
      </c>
      <c r="C83">
        <v>22.164000000000001</v>
      </c>
      <c r="D83">
        <f t="shared" si="3"/>
        <v>0.42200000000000004</v>
      </c>
      <c r="E83">
        <f t="shared" si="4"/>
        <v>22.164000000000001</v>
      </c>
      <c r="F83">
        <f t="shared" si="6"/>
        <v>45.245968645485981</v>
      </c>
      <c r="G83">
        <f t="shared" si="5"/>
        <v>3.8217375000000001E-3</v>
      </c>
      <c r="K83">
        <v>39.5</v>
      </c>
      <c r="L83">
        <v>0.41099999999999998</v>
      </c>
      <c r="M83">
        <v>22.716999999999999</v>
      </c>
      <c r="N83">
        <v>46.462000000000003</v>
      </c>
      <c r="O83">
        <v>4.0000000000000001E-3</v>
      </c>
    </row>
    <row r="84" spans="1:15" x14ac:dyDescent="0.25">
      <c r="A84">
        <v>39.5</v>
      </c>
      <c r="B84">
        <v>0.41099999999999998</v>
      </c>
      <c r="C84">
        <v>22.716999999999999</v>
      </c>
      <c r="D84">
        <f t="shared" si="3"/>
        <v>0.43099999999999999</v>
      </c>
      <c r="E84">
        <f t="shared" si="4"/>
        <v>22.716999999999999</v>
      </c>
      <c r="F84">
        <f t="shared" si="6"/>
        <v>46.373685251123298</v>
      </c>
      <c r="G84">
        <f t="shared" si="5"/>
        <v>3.9032437499999999E-3</v>
      </c>
      <c r="K84">
        <v>40</v>
      </c>
      <c r="L84">
        <v>0.42</v>
      </c>
      <c r="M84">
        <v>23.215</v>
      </c>
      <c r="N84">
        <v>47.481000000000002</v>
      </c>
      <c r="O84">
        <v>4.0000000000000001E-3</v>
      </c>
    </row>
    <row r="85" spans="1:15" x14ac:dyDescent="0.25">
      <c r="A85">
        <v>40</v>
      </c>
      <c r="B85">
        <v>0.42</v>
      </c>
      <c r="C85">
        <v>23.215</v>
      </c>
      <c r="D85">
        <f t="shared" si="3"/>
        <v>0.44</v>
      </c>
      <c r="E85">
        <f t="shared" si="4"/>
        <v>23.215</v>
      </c>
      <c r="F85">
        <f t="shared" si="6"/>
        <v>47.389100715844329</v>
      </c>
      <c r="G85">
        <f t="shared" si="5"/>
        <v>3.9847500000000004E-3</v>
      </c>
      <c r="K85">
        <v>40.5</v>
      </c>
      <c r="L85">
        <v>0.42899999999999999</v>
      </c>
      <c r="M85">
        <v>23.814</v>
      </c>
      <c r="N85">
        <v>48.704999999999998</v>
      </c>
      <c r="O85">
        <v>4.0000000000000001E-3</v>
      </c>
    </row>
    <row r="86" spans="1:15" x14ac:dyDescent="0.25">
      <c r="A86">
        <v>40.5</v>
      </c>
      <c r="B86">
        <v>0.42899999999999999</v>
      </c>
      <c r="C86">
        <v>23.814</v>
      </c>
      <c r="D86">
        <f t="shared" si="3"/>
        <v>0.44900000000000001</v>
      </c>
      <c r="E86">
        <f t="shared" si="4"/>
        <v>23.814</v>
      </c>
      <c r="F86">
        <f t="shared" si="6"/>
        <v>48.610662507375416</v>
      </c>
      <c r="G86">
        <f t="shared" si="5"/>
        <v>4.0662562499999997E-3</v>
      </c>
      <c r="K86">
        <v>41</v>
      </c>
      <c r="L86">
        <v>0.438</v>
      </c>
      <c r="M86">
        <v>24.263999999999999</v>
      </c>
      <c r="N86">
        <v>49.625999999999998</v>
      </c>
      <c r="O86">
        <v>4.0000000000000001E-3</v>
      </c>
    </row>
    <row r="87" spans="1:15" x14ac:dyDescent="0.25">
      <c r="A87">
        <v>41</v>
      </c>
      <c r="B87">
        <v>0.438</v>
      </c>
      <c r="C87">
        <v>24.263999999999999</v>
      </c>
      <c r="D87">
        <f t="shared" si="3"/>
        <v>0.45800000000000002</v>
      </c>
      <c r="E87">
        <f t="shared" si="4"/>
        <v>24.263999999999999</v>
      </c>
      <c r="F87">
        <f t="shared" si="6"/>
        <v>49.528053893191142</v>
      </c>
      <c r="G87">
        <f t="shared" si="5"/>
        <v>4.1477624999999999E-3</v>
      </c>
      <c r="K87">
        <v>41.5</v>
      </c>
      <c r="L87">
        <v>0.44800000000000001</v>
      </c>
      <c r="M87">
        <v>24.728999999999999</v>
      </c>
      <c r="N87">
        <v>50.578000000000003</v>
      </c>
      <c r="O87">
        <v>4.0000000000000001E-3</v>
      </c>
    </row>
    <row r="88" spans="1:15" x14ac:dyDescent="0.25">
      <c r="A88">
        <v>41.5</v>
      </c>
      <c r="B88">
        <v>0.44800000000000001</v>
      </c>
      <c r="C88">
        <v>24.728999999999999</v>
      </c>
      <c r="D88">
        <f t="shared" si="3"/>
        <v>0.46800000000000003</v>
      </c>
      <c r="E88">
        <f t="shared" si="4"/>
        <v>24.728999999999999</v>
      </c>
      <c r="F88">
        <f t="shared" si="6"/>
        <v>50.475921812407059</v>
      </c>
      <c r="G88">
        <f t="shared" si="5"/>
        <v>4.2383250000000003E-3</v>
      </c>
      <c r="K88">
        <v>42</v>
      </c>
      <c r="L88">
        <v>0.45700000000000002</v>
      </c>
      <c r="M88">
        <v>25.239000000000001</v>
      </c>
      <c r="N88">
        <v>51.62</v>
      </c>
      <c r="O88">
        <v>4.0000000000000001E-3</v>
      </c>
    </row>
    <row r="89" spans="1:15" x14ac:dyDescent="0.25">
      <c r="A89">
        <v>42</v>
      </c>
      <c r="B89">
        <v>0.45700000000000002</v>
      </c>
      <c r="C89">
        <v>25.239000000000001</v>
      </c>
      <c r="D89">
        <f t="shared" si="3"/>
        <v>0.47700000000000004</v>
      </c>
      <c r="E89">
        <f t="shared" si="4"/>
        <v>25.239000000000001</v>
      </c>
      <c r="F89">
        <f t="shared" si="6"/>
        <v>51.515756428605549</v>
      </c>
      <c r="G89">
        <f t="shared" si="5"/>
        <v>4.3198312500000004E-3</v>
      </c>
      <c r="K89">
        <v>42.5</v>
      </c>
      <c r="L89">
        <v>0.46600000000000003</v>
      </c>
      <c r="M89">
        <v>25.76</v>
      </c>
      <c r="N89">
        <v>52.686999999999998</v>
      </c>
      <c r="O89">
        <v>4.0000000000000001E-3</v>
      </c>
    </row>
    <row r="90" spans="1:15" x14ac:dyDescent="0.25">
      <c r="A90">
        <v>42.5</v>
      </c>
      <c r="B90">
        <v>0.46600000000000003</v>
      </c>
      <c r="C90">
        <v>25.76</v>
      </c>
      <c r="D90">
        <f t="shared" si="3"/>
        <v>0.48600000000000004</v>
      </c>
      <c r="E90">
        <f t="shared" si="4"/>
        <v>25.76</v>
      </c>
      <c r="F90">
        <f t="shared" si="6"/>
        <v>52.578028014109954</v>
      </c>
      <c r="G90">
        <f t="shared" si="5"/>
        <v>4.4013375000000006E-3</v>
      </c>
      <c r="K90">
        <v>43</v>
      </c>
      <c r="L90">
        <v>0.47499999999999998</v>
      </c>
      <c r="M90">
        <v>26.298999999999999</v>
      </c>
      <c r="N90">
        <v>53.787999999999997</v>
      </c>
      <c r="O90">
        <v>4.0000000000000001E-3</v>
      </c>
    </row>
    <row r="91" spans="1:15" x14ac:dyDescent="0.25">
      <c r="A91">
        <v>43</v>
      </c>
      <c r="B91">
        <v>0.47499999999999998</v>
      </c>
      <c r="C91">
        <v>26.298999999999999</v>
      </c>
      <c r="D91">
        <f t="shared" si="3"/>
        <v>0.495</v>
      </c>
      <c r="E91">
        <f t="shared" si="4"/>
        <v>26.298999999999999</v>
      </c>
      <c r="F91">
        <f t="shared" si="6"/>
        <v>53.677024240818476</v>
      </c>
      <c r="G91">
        <f t="shared" si="5"/>
        <v>4.4828437499999998E-3</v>
      </c>
      <c r="K91">
        <v>43.5</v>
      </c>
      <c r="L91">
        <v>0.48399999999999999</v>
      </c>
      <c r="M91">
        <v>26.827000000000002</v>
      </c>
      <c r="N91">
        <v>54.869</v>
      </c>
      <c r="O91">
        <v>4.0000000000000001E-3</v>
      </c>
    </row>
    <row r="92" spans="1:15" x14ac:dyDescent="0.25">
      <c r="A92">
        <v>43.5</v>
      </c>
      <c r="B92">
        <v>0.48399999999999999</v>
      </c>
      <c r="C92">
        <v>26.827000000000002</v>
      </c>
      <c r="D92">
        <f t="shared" si="3"/>
        <v>0.504</v>
      </c>
      <c r="E92">
        <f t="shared" si="4"/>
        <v>26.827000000000002</v>
      </c>
      <c r="F92">
        <f t="shared" si="6"/>
        <v>54.753556152523281</v>
      </c>
      <c r="G92">
        <f t="shared" si="5"/>
        <v>4.56435E-3</v>
      </c>
      <c r="K92">
        <v>44</v>
      </c>
      <c r="L92">
        <v>0.49299999999999999</v>
      </c>
      <c r="M92">
        <v>27.324999999999999</v>
      </c>
      <c r="N92">
        <v>55.887</v>
      </c>
      <c r="O92">
        <v>4.0000000000000001E-3</v>
      </c>
    </row>
    <row r="93" spans="1:15" x14ac:dyDescent="0.25">
      <c r="A93">
        <v>44</v>
      </c>
      <c r="B93">
        <v>0.49299999999999999</v>
      </c>
      <c r="C93">
        <v>27.324999999999999</v>
      </c>
      <c r="D93">
        <f t="shared" si="3"/>
        <v>0.51300000000000001</v>
      </c>
      <c r="E93">
        <f t="shared" si="4"/>
        <v>27.324999999999999</v>
      </c>
      <c r="F93">
        <f t="shared" si="6"/>
        <v>55.768849135361563</v>
      </c>
      <c r="G93">
        <f t="shared" si="5"/>
        <v>4.6458562500000002E-3</v>
      </c>
      <c r="K93">
        <v>44.5</v>
      </c>
      <c r="L93">
        <v>0.502</v>
      </c>
      <c r="M93">
        <v>27.843</v>
      </c>
      <c r="N93">
        <v>56.945999999999998</v>
      </c>
      <c r="O93">
        <v>5.0000000000000001E-3</v>
      </c>
    </row>
    <row r="94" spans="1:15" x14ac:dyDescent="0.25">
      <c r="A94">
        <v>44.5</v>
      </c>
      <c r="B94">
        <v>0.502</v>
      </c>
      <c r="C94">
        <v>27.843</v>
      </c>
      <c r="D94">
        <f t="shared" si="3"/>
        <v>0.52200000000000002</v>
      </c>
      <c r="E94">
        <f t="shared" si="4"/>
        <v>27.843</v>
      </c>
      <c r="F94">
        <f t="shared" si="6"/>
        <v>56.824954044507308</v>
      </c>
      <c r="G94">
        <f t="shared" si="5"/>
        <v>4.7273625000000003E-3</v>
      </c>
      <c r="K94">
        <v>45</v>
      </c>
      <c r="L94">
        <v>0.51200000000000001</v>
      </c>
      <c r="M94">
        <v>28.372</v>
      </c>
      <c r="N94">
        <v>58.029000000000003</v>
      </c>
      <c r="O94">
        <v>5.0000000000000001E-3</v>
      </c>
    </row>
    <row r="95" spans="1:15" x14ac:dyDescent="0.25">
      <c r="A95">
        <v>45</v>
      </c>
      <c r="B95">
        <v>0.51200000000000001</v>
      </c>
      <c r="C95">
        <v>28.372</v>
      </c>
      <c r="D95">
        <f t="shared" si="3"/>
        <v>0.53200000000000003</v>
      </c>
      <c r="E95">
        <f t="shared" si="4"/>
        <v>28.372</v>
      </c>
      <c r="F95">
        <f t="shared" si="6"/>
        <v>57.903383588401809</v>
      </c>
      <c r="G95">
        <f t="shared" si="5"/>
        <v>4.8179249999999998E-3</v>
      </c>
      <c r="K95">
        <v>45.5</v>
      </c>
      <c r="L95">
        <v>0.52100000000000002</v>
      </c>
      <c r="M95">
        <v>28.902000000000001</v>
      </c>
      <c r="N95">
        <v>59.113</v>
      </c>
      <c r="O95">
        <v>5.0000000000000001E-3</v>
      </c>
    </row>
    <row r="96" spans="1:15" x14ac:dyDescent="0.25">
      <c r="A96">
        <v>45.5</v>
      </c>
      <c r="B96">
        <v>0.52100000000000002</v>
      </c>
      <c r="C96">
        <v>28.902000000000001</v>
      </c>
      <c r="D96">
        <f t="shared" si="3"/>
        <v>0.54100000000000004</v>
      </c>
      <c r="E96">
        <f t="shared" si="4"/>
        <v>28.902000000000001</v>
      </c>
      <c r="F96">
        <f t="shared" si="6"/>
        <v>58.983969990803224</v>
      </c>
      <c r="G96">
        <f t="shared" si="5"/>
        <v>4.8994312500000008E-3</v>
      </c>
      <c r="K96">
        <v>46</v>
      </c>
      <c r="L96">
        <v>0.53</v>
      </c>
      <c r="M96">
        <v>29.443000000000001</v>
      </c>
      <c r="N96">
        <v>60.218000000000004</v>
      </c>
      <c r="O96">
        <v>5.0000000000000001E-3</v>
      </c>
    </row>
    <row r="97" spans="1:15" x14ac:dyDescent="0.25">
      <c r="A97">
        <v>46</v>
      </c>
      <c r="B97">
        <v>0.53</v>
      </c>
      <c r="C97">
        <v>29.443000000000001</v>
      </c>
      <c r="D97">
        <f t="shared" si="3"/>
        <v>0.55000000000000004</v>
      </c>
      <c r="E97">
        <f t="shared" si="4"/>
        <v>29.443000000000001</v>
      </c>
      <c r="F97">
        <f t="shared" si="6"/>
        <v>60.087002368848268</v>
      </c>
      <c r="G97">
        <f t="shared" si="5"/>
        <v>4.980937500000001E-3</v>
      </c>
      <c r="K97">
        <v>46.5</v>
      </c>
      <c r="L97">
        <v>0.53900000000000003</v>
      </c>
      <c r="M97">
        <v>29.914000000000001</v>
      </c>
      <c r="N97">
        <v>61.182000000000002</v>
      </c>
      <c r="O97">
        <v>5.0000000000000001E-3</v>
      </c>
    </row>
    <row r="98" spans="1:15" x14ac:dyDescent="0.25">
      <c r="A98">
        <v>46.5</v>
      </c>
      <c r="B98">
        <v>0.53900000000000003</v>
      </c>
      <c r="C98">
        <v>29.914000000000001</v>
      </c>
      <c r="D98">
        <f t="shared" si="3"/>
        <v>0.55900000000000005</v>
      </c>
      <c r="E98">
        <f t="shared" si="4"/>
        <v>29.914000000000001</v>
      </c>
      <c r="F98">
        <f t="shared" si="6"/>
        <v>61.04718030646157</v>
      </c>
      <c r="G98">
        <f t="shared" si="5"/>
        <v>5.0624437499999994E-3</v>
      </c>
      <c r="K98">
        <v>47</v>
      </c>
      <c r="L98">
        <v>0.54800000000000004</v>
      </c>
      <c r="M98">
        <v>30.469000000000001</v>
      </c>
      <c r="N98">
        <v>62.317</v>
      </c>
      <c r="O98">
        <v>5.0000000000000001E-3</v>
      </c>
    </row>
    <row r="99" spans="1:15" x14ac:dyDescent="0.25">
      <c r="A99">
        <v>47</v>
      </c>
      <c r="B99">
        <v>0.54800000000000004</v>
      </c>
      <c r="C99">
        <v>30.469000000000001</v>
      </c>
      <c r="D99">
        <f t="shared" si="3"/>
        <v>0.56800000000000006</v>
      </c>
      <c r="E99">
        <f t="shared" si="4"/>
        <v>30.469000000000001</v>
      </c>
      <c r="F99">
        <f t="shared" si="6"/>
        <v>62.178784138674516</v>
      </c>
      <c r="G99">
        <f t="shared" si="5"/>
        <v>5.1439500000000004E-3</v>
      </c>
      <c r="K99">
        <v>47.5</v>
      </c>
      <c r="L99">
        <v>0.55800000000000005</v>
      </c>
      <c r="M99">
        <v>30.948</v>
      </c>
      <c r="N99">
        <v>63.296999999999997</v>
      </c>
      <c r="O99">
        <v>5.0000000000000001E-3</v>
      </c>
    </row>
    <row r="100" spans="1:15" x14ac:dyDescent="0.25">
      <c r="A100">
        <v>47.5</v>
      </c>
      <c r="B100">
        <v>0.55800000000000005</v>
      </c>
      <c r="C100">
        <v>30.948</v>
      </c>
      <c r="D100">
        <f t="shared" si="3"/>
        <v>0.57800000000000007</v>
      </c>
      <c r="E100">
        <f t="shared" si="4"/>
        <v>30.948</v>
      </c>
      <c r="F100">
        <f t="shared" si="6"/>
        <v>63.155189013996718</v>
      </c>
      <c r="G100">
        <f t="shared" si="5"/>
        <v>5.2345124999999999E-3</v>
      </c>
      <c r="K100">
        <v>48</v>
      </c>
      <c r="L100">
        <v>0.56699999999999995</v>
      </c>
      <c r="M100">
        <v>31.446999999999999</v>
      </c>
      <c r="N100">
        <v>64.316999999999993</v>
      </c>
      <c r="O100">
        <v>5.0000000000000001E-3</v>
      </c>
    </row>
    <row r="101" spans="1:15" x14ac:dyDescent="0.25">
      <c r="A101">
        <v>48</v>
      </c>
      <c r="B101">
        <v>0.56699999999999995</v>
      </c>
      <c r="C101">
        <v>31.446999999999999</v>
      </c>
      <c r="D101">
        <f t="shared" si="3"/>
        <v>0.58699999999999997</v>
      </c>
      <c r="E101">
        <f t="shared" si="4"/>
        <v>31.446999999999999</v>
      </c>
      <c r="F101">
        <f t="shared" si="6"/>
        <v>64.17252598539902</v>
      </c>
      <c r="G101">
        <f t="shared" si="5"/>
        <v>5.3160187500000001E-3</v>
      </c>
      <c r="K101">
        <v>48.5</v>
      </c>
      <c r="L101">
        <v>0.57599999999999996</v>
      </c>
      <c r="M101">
        <v>32.009</v>
      </c>
      <c r="N101">
        <v>65.465999999999994</v>
      </c>
      <c r="O101">
        <v>5.0000000000000001E-3</v>
      </c>
    </row>
    <row r="102" spans="1:15" x14ac:dyDescent="0.25">
      <c r="A102">
        <v>48.5</v>
      </c>
      <c r="B102">
        <v>0.57599999999999996</v>
      </c>
      <c r="C102">
        <v>32.009</v>
      </c>
      <c r="D102">
        <f t="shared" si="3"/>
        <v>0.59599999999999997</v>
      </c>
      <c r="E102">
        <f t="shared" si="4"/>
        <v>32.009</v>
      </c>
      <c r="F102">
        <f t="shared" si="6"/>
        <v>65.318431498408444</v>
      </c>
      <c r="G102">
        <f t="shared" si="5"/>
        <v>5.3975249999999994E-3</v>
      </c>
      <c r="K102">
        <v>49</v>
      </c>
      <c r="L102">
        <v>0.58499999999999996</v>
      </c>
      <c r="M102">
        <v>32.506999999999998</v>
      </c>
      <c r="N102">
        <v>66.484999999999999</v>
      </c>
      <c r="O102">
        <v>5.0000000000000001E-3</v>
      </c>
    </row>
    <row r="103" spans="1:15" x14ac:dyDescent="0.25">
      <c r="A103">
        <v>49</v>
      </c>
      <c r="B103">
        <v>0.58499999999999996</v>
      </c>
      <c r="C103">
        <v>32.506999999999998</v>
      </c>
      <c r="D103">
        <f t="shared" ref="D103:D166" si="7">B103-$B$37</f>
        <v>0.60499999999999998</v>
      </c>
      <c r="E103">
        <f t="shared" si="4"/>
        <v>32.506999999999998</v>
      </c>
      <c r="F103">
        <f t="shared" si="6"/>
        <v>66.333746026279186</v>
      </c>
      <c r="G103">
        <f t="shared" si="5"/>
        <v>5.4790312500000004E-3</v>
      </c>
      <c r="K103">
        <v>49.5</v>
      </c>
      <c r="L103">
        <v>0.59399999999999997</v>
      </c>
      <c r="M103">
        <v>33.015999999999998</v>
      </c>
      <c r="N103">
        <v>67.525000000000006</v>
      </c>
      <c r="O103">
        <v>5.0000000000000001E-3</v>
      </c>
    </row>
    <row r="104" spans="1:15" x14ac:dyDescent="0.25">
      <c r="A104">
        <v>49.5</v>
      </c>
      <c r="B104">
        <v>0.59399999999999997</v>
      </c>
      <c r="C104">
        <v>33.015999999999998</v>
      </c>
      <c r="D104">
        <f t="shared" si="7"/>
        <v>0.61399999999999999</v>
      </c>
      <c r="E104">
        <f t="shared" si="4"/>
        <v>33.015999999999998</v>
      </c>
      <c r="F104">
        <f t="shared" si="6"/>
        <v>67.371519733592336</v>
      </c>
      <c r="G104">
        <f t="shared" si="5"/>
        <v>5.5605375000000005E-3</v>
      </c>
      <c r="K104">
        <v>50</v>
      </c>
      <c r="L104">
        <v>0.60299999999999998</v>
      </c>
      <c r="M104">
        <v>33.497999999999998</v>
      </c>
      <c r="N104">
        <v>68.512</v>
      </c>
      <c r="O104">
        <v>5.0000000000000001E-3</v>
      </c>
    </row>
    <row r="105" spans="1:15" x14ac:dyDescent="0.25">
      <c r="A105">
        <v>50</v>
      </c>
      <c r="B105">
        <v>0.60299999999999998</v>
      </c>
      <c r="C105">
        <v>33.497999999999998</v>
      </c>
      <c r="D105">
        <f t="shared" si="7"/>
        <v>0.623</v>
      </c>
      <c r="E105">
        <f t="shared" si="4"/>
        <v>33.497999999999998</v>
      </c>
      <c r="F105">
        <f t="shared" si="6"/>
        <v>68.354212875610813</v>
      </c>
      <c r="G105">
        <f t="shared" si="5"/>
        <v>5.6420437499999998E-3</v>
      </c>
      <c r="K105">
        <v>50.5</v>
      </c>
      <c r="L105">
        <v>0.61299999999999999</v>
      </c>
      <c r="M105">
        <v>34.012999999999998</v>
      </c>
      <c r="N105">
        <v>69.566000000000003</v>
      </c>
      <c r="O105">
        <v>6.0000000000000001E-3</v>
      </c>
    </row>
    <row r="106" spans="1:15" x14ac:dyDescent="0.25">
      <c r="A106">
        <v>50.5</v>
      </c>
      <c r="B106">
        <v>0.61299999999999999</v>
      </c>
      <c r="C106">
        <v>34.012999999999998</v>
      </c>
      <c r="D106">
        <f t="shared" si="7"/>
        <v>0.63300000000000001</v>
      </c>
      <c r="E106">
        <f t="shared" si="4"/>
        <v>34.012999999999998</v>
      </c>
      <c r="F106">
        <f t="shared" si="6"/>
        <v>69.404170629173009</v>
      </c>
      <c r="G106">
        <f t="shared" si="5"/>
        <v>5.7326062499999993E-3</v>
      </c>
      <c r="K106">
        <v>51</v>
      </c>
      <c r="L106">
        <v>0.622</v>
      </c>
      <c r="M106">
        <v>34.524999999999999</v>
      </c>
      <c r="N106">
        <v>70.613</v>
      </c>
      <c r="O106">
        <v>6.0000000000000001E-3</v>
      </c>
    </row>
    <row r="107" spans="1:15" x14ac:dyDescent="0.25">
      <c r="A107">
        <v>51</v>
      </c>
      <c r="B107">
        <v>0.622</v>
      </c>
      <c r="C107">
        <v>34.524999999999999</v>
      </c>
      <c r="D107">
        <f t="shared" si="7"/>
        <v>0.64200000000000002</v>
      </c>
      <c r="E107">
        <f t="shared" si="4"/>
        <v>34.524999999999999</v>
      </c>
      <c r="F107">
        <f t="shared" si="6"/>
        <v>70.448117960702788</v>
      </c>
      <c r="G107">
        <f t="shared" si="5"/>
        <v>5.8141125000000004E-3</v>
      </c>
      <c r="K107">
        <v>51.5</v>
      </c>
      <c r="L107">
        <v>0.63100000000000001</v>
      </c>
      <c r="M107">
        <v>35.057000000000002</v>
      </c>
      <c r="N107">
        <v>71.700999999999993</v>
      </c>
      <c r="O107">
        <v>6.0000000000000001E-3</v>
      </c>
    </row>
    <row r="108" spans="1:15" x14ac:dyDescent="0.25">
      <c r="A108">
        <v>51.5</v>
      </c>
      <c r="B108">
        <v>0.63100000000000001</v>
      </c>
      <c r="C108">
        <v>35.057000000000002</v>
      </c>
      <c r="D108">
        <f t="shared" si="7"/>
        <v>0.65100000000000002</v>
      </c>
      <c r="E108">
        <f t="shared" si="4"/>
        <v>35.057000000000002</v>
      </c>
      <c r="F108">
        <f t="shared" si="6"/>
        <v>71.53289462499977</v>
      </c>
      <c r="G108">
        <f t="shared" si="5"/>
        <v>5.8956187500000005E-3</v>
      </c>
      <c r="K108">
        <v>52</v>
      </c>
      <c r="L108">
        <v>0.64</v>
      </c>
      <c r="M108">
        <v>35.524999999999999</v>
      </c>
      <c r="N108">
        <v>72.659000000000006</v>
      </c>
      <c r="O108">
        <v>6.0000000000000001E-3</v>
      </c>
    </row>
    <row r="109" spans="1:15" x14ac:dyDescent="0.25">
      <c r="A109">
        <v>52</v>
      </c>
      <c r="B109">
        <v>0.64</v>
      </c>
      <c r="C109">
        <v>35.524999999999999</v>
      </c>
      <c r="D109">
        <f t="shared" si="7"/>
        <v>0.66</v>
      </c>
      <c r="E109">
        <f t="shared" si="4"/>
        <v>35.524999999999999</v>
      </c>
      <c r="F109">
        <f t="shared" si="6"/>
        <v>72.487103215614937</v>
      </c>
      <c r="G109">
        <f t="shared" si="5"/>
        <v>5.9771249999999998E-3</v>
      </c>
      <c r="K109">
        <v>52.5</v>
      </c>
      <c r="L109">
        <v>0.64900000000000002</v>
      </c>
      <c r="M109">
        <v>36.113</v>
      </c>
      <c r="N109">
        <v>73.861000000000004</v>
      </c>
      <c r="O109">
        <v>6.0000000000000001E-3</v>
      </c>
    </row>
    <row r="110" spans="1:15" x14ac:dyDescent="0.25">
      <c r="A110">
        <v>52.5</v>
      </c>
      <c r="B110">
        <v>0.64900000000000002</v>
      </c>
      <c r="C110">
        <v>36.113</v>
      </c>
      <c r="D110">
        <f t="shared" si="7"/>
        <v>0.66900000000000004</v>
      </c>
      <c r="E110">
        <f t="shared" si="4"/>
        <v>36.113</v>
      </c>
      <c r="F110">
        <f t="shared" si="6"/>
        <v>73.686189276564917</v>
      </c>
      <c r="G110">
        <f t="shared" si="5"/>
        <v>6.0586312500000008E-3</v>
      </c>
      <c r="K110">
        <v>53</v>
      </c>
      <c r="L110">
        <v>0.65800000000000003</v>
      </c>
      <c r="M110">
        <v>36.613</v>
      </c>
      <c r="N110">
        <v>74.882999999999996</v>
      </c>
      <c r="O110">
        <v>6.0000000000000001E-3</v>
      </c>
    </row>
    <row r="111" spans="1:15" x14ac:dyDescent="0.25">
      <c r="A111">
        <v>53</v>
      </c>
      <c r="B111">
        <v>0.65800000000000003</v>
      </c>
      <c r="C111">
        <v>36.613</v>
      </c>
      <c r="D111">
        <f t="shared" si="7"/>
        <v>0.67800000000000005</v>
      </c>
      <c r="E111">
        <f t="shared" si="4"/>
        <v>36.613</v>
      </c>
      <c r="F111">
        <f t="shared" si="6"/>
        <v>74.705741542555671</v>
      </c>
      <c r="G111">
        <f t="shared" si="5"/>
        <v>6.140137500000001E-3</v>
      </c>
      <c r="K111">
        <v>53.5</v>
      </c>
      <c r="L111">
        <v>0.66800000000000004</v>
      </c>
      <c r="M111">
        <v>37.173000000000002</v>
      </c>
      <c r="N111">
        <v>76.028000000000006</v>
      </c>
      <c r="O111">
        <v>6.0000000000000001E-3</v>
      </c>
    </row>
    <row r="112" spans="1:15" x14ac:dyDescent="0.25">
      <c r="A112">
        <v>53.5</v>
      </c>
      <c r="B112">
        <v>0.66800000000000004</v>
      </c>
      <c r="C112">
        <v>37.173000000000002</v>
      </c>
      <c r="D112">
        <f t="shared" si="7"/>
        <v>0.68800000000000006</v>
      </c>
      <c r="E112">
        <f t="shared" si="4"/>
        <v>37.173000000000002</v>
      </c>
      <c r="F112">
        <f t="shared" si="6"/>
        <v>75.847678696709835</v>
      </c>
      <c r="G112">
        <f t="shared" si="5"/>
        <v>6.2307000000000005E-3</v>
      </c>
      <c r="K112">
        <v>54</v>
      </c>
      <c r="L112">
        <v>0.67700000000000005</v>
      </c>
      <c r="M112">
        <v>37.590000000000003</v>
      </c>
      <c r="N112">
        <v>76.882000000000005</v>
      </c>
      <c r="O112">
        <v>6.0000000000000001E-3</v>
      </c>
    </row>
    <row r="113" spans="1:15" x14ac:dyDescent="0.25">
      <c r="A113">
        <v>54</v>
      </c>
      <c r="B113">
        <v>0.67700000000000005</v>
      </c>
      <c r="C113">
        <v>37.590000000000003</v>
      </c>
      <c r="D113">
        <f t="shared" si="7"/>
        <v>0.69700000000000006</v>
      </c>
      <c r="E113">
        <f t="shared" si="4"/>
        <v>37.590000000000003</v>
      </c>
      <c r="F113">
        <f t="shared" si="6"/>
        <v>76.697940438921975</v>
      </c>
      <c r="G113">
        <f t="shared" si="5"/>
        <v>6.3122062500000006E-3</v>
      </c>
      <c r="K113">
        <v>54.5</v>
      </c>
      <c r="L113">
        <v>0.68600000000000005</v>
      </c>
      <c r="M113">
        <v>38.066000000000003</v>
      </c>
      <c r="N113">
        <v>77.853999999999999</v>
      </c>
      <c r="O113">
        <v>6.0000000000000001E-3</v>
      </c>
    </row>
    <row r="114" spans="1:15" x14ac:dyDescent="0.25">
      <c r="A114">
        <v>54.5</v>
      </c>
      <c r="B114">
        <v>0.68600000000000005</v>
      </c>
      <c r="C114">
        <v>38.066000000000003</v>
      </c>
      <c r="D114">
        <f t="shared" si="7"/>
        <v>0.70600000000000007</v>
      </c>
      <c r="E114">
        <f t="shared" si="4"/>
        <v>38.066000000000003</v>
      </c>
      <c r="F114">
        <f t="shared" si="6"/>
        <v>77.668618116917358</v>
      </c>
      <c r="G114">
        <f t="shared" si="5"/>
        <v>6.3937125000000008E-3</v>
      </c>
      <c r="K114">
        <v>55</v>
      </c>
      <c r="L114">
        <v>0.69499999999999995</v>
      </c>
      <c r="M114">
        <v>38.570999999999998</v>
      </c>
      <c r="N114">
        <v>78.888999999999996</v>
      </c>
      <c r="O114">
        <v>6.0000000000000001E-3</v>
      </c>
    </row>
    <row r="115" spans="1:15" x14ac:dyDescent="0.25">
      <c r="A115">
        <v>55</v>
      </c>
      <c r="B115">
        <v>0.69499999999999995</v>
      </c>
      <c r="C115">
        <v>38.570999999999998</v>
      </c>
      <c r="D115">
        <f t="shared" si="7"/>
        <v>0.71499999999999997</v>
      </c>
      <c r="E115">
        <f t="shared" si="4"/>
        <v>38.570999999999998</v>
      </c>
      <c r="F115">
        <f t="shared" si="6"/>
        <v>78.698500351043677</v>
      </c>
      <c r="G115">
        <f t="shared" si="5"/>
        <v>6.4752187500000001E-3</v>
      </c>
      <c r="K115">
        <v>55.5</v>
      </c>
      <c r="L115">
        <v>0.70399999999999996</v>
      </c>
      <c r="M115">
        <v>39.097000000000001</v>
      </c>
      <c r="N115">
        <v>79.963999999999999</v>
      </c>
      <c r="O115">
        <v>6.0000000000000001E-3</v>
      </c>
    </row>
    <row r="116" spans="1:15" x14ac:dyDescent="0.25">
      <c r="A116">
        <v>55.5</v>
      </c>
      <c r="B116">
        <v>0.70399999999999996</v>
      </c>
      <c r="C116">
        <v>39.097000000000001</v>
      </c>
      <c r="D116">
        <f t="shared" si="7"/>
        <v>0.72399999999999998</v>
      </c>
      <c r="E116">
        <f t="shared" si="4"/>
        <v>39.097000000000001</v>
      </c>
      <c r="F116">
        <f t="shared" si="6"/>
        <v>79.771265149803043</v>
      </c>
      <c r="G116">
        <f t="shared" si="5"/>
        <v>6.5567249999999985E-3</v>
      </c>
      <c r="K116">
        <v>56</v>
      </c>
      <c r="L116">
        <v>0.71299999999999997</v>
      </c>
      <c r="M116">
        <v>39.652999999999999</v>
      </c>
      <c r="N116">
        <v>81.100999999999999</v>
      </c>
      <c r="O116">
        <v>6.0000000000000001E-3</v>
      </c>
    </row>
    <row r="117" spans="1:15" x14ac:dyDescent="0.25">
      <c r="A117">
        <v>56</v>
      </c>
      <c r="B117">
        <v>0.71299999999999997</v>
      </c>
      <c r="C117">
        <v>39.652999999999999</v>
      </c>
      <c r="D117">
        <f t="shared" si="7"/>
        <v>0.73299999999999998</v>
      </c>
      <c r="E117">
        <f t="shared" si="4"/>
        <v>39.652999999999999</v>
      </c>
      <c r="F117">
        <f t="shared" si="6"/>
        <v>80.905276716387263</v>
      </c>
      <c r="G117">
        <f t="shared" si="5"/>
        <v>6.6382312499999995E-3</v>
      </c>
      <c r="K117">
        <v>56.5</v>
      </c>
      <c r="L117">
        <v>0.72299999999999998</v>
      </c>
      <c r="M117">
        <v>40.087000000000003</v>
      </c>
      <c r="N117">
        <v>81.988</v>
      </c>
      <c r="O117">
        <v>7.0000000000000001E-3</v>
      </c>
    </row>
    <row r="118" spans="1:15" x14ac:dyDescent="0.25">
      <c r="A118">
        <v>56.5</v>
      </c>
      <c r="B118">
        <v>0.72299999999999998</v>
      </c>
      <c r="C118">
        <v>40.087000000000003</v>
      </c>
      <c r="D118">
        <f t="shared" si="7"/>
        <v>0.74299999999999999</v>
      </c>
      <c r="E118">
        <f t="shared" si="4"/>
        <v>40.087000000000003</v>
      </c>
      <c r="F118">
        <f t="shared" si="6"/>
        <v>81.790368724113534</v>
      </c>
      <c r="G118">
        <f t="shared" si="5"/>
        <v>6.7287937500000007E-3</v>
      </c>
      <c r="K118">
        <v>57</v>
      </c>
      <c r="L118">
        <v>0.73199999999999998</v>
      </c>
      <c r="M118">
        <v>40.725000000000001</v>
      </c>
      <c r="N118">
        <v>83.293999999999997</v>
      </c>
      <c r="O118">
        <v>7.0000000000000001E-3</v>
      </c>
    </row>
    <row r="119" spans="1:15" x14ac:dyDescent="0.25">
      <c r="A119">
        <v>57</v>
      </c>
      <c r="B119">
        <v>0.73199999999999998</v>
      </c>
      <c r="C119">
        <v>40.725000000000001</v>
      </c>
      <c r="D119">
        <f t="shared" si="7"/>
        <v>0.752</v>
      </c>
      <c r="E119">
        <f t="shared" si="4"/>
        <v>40.725000000000001</v>
      </c>
      <c r="F119">
        <f t="shared" si="6"/>
        <v>83.091770570972528</v>
      </c>
      <c r="G119">
        <f t="shared" si="5"/>
        <v>6.8103E-3</v>
      </c>
      <c r="K119">
        <v>57.5</v>
      </c>
      <c r="L119">
        <v>0.74099999999999999</v>
      </c>
      <c r="M119">
        <v>41.145000000000003</v>
      </c>
      <c r="N119">
        <v>84.153000000000006</v>
      </c>
      <c r="O119">
        <v>7.0000000000000001E-3</v>
      </c>
    </row>
    <row r="120" spans="1:15" x14ac:dyDescent="0.25">
      <c r="A120">
        <v>57.5</v>
      </c>
      <c r="B120">
        <v>0.74099999999999999</v>
      </c>
      <c r="C120">
        <v>41.145000000000003</v>
      </c>
      <c r="D120">
        <f t="shared" si="7"/>
        <v>0.76100000000000001</v>
      </c>
      <c r="E120">
        <f t="shared" si="4"/>
        <v>41.145000000000003</v>
      </c>
      <c r="F120">
        <f t="shared" si="6"/>
        <v>83.948426781197753</v>
      </c>
      <c r="G120">
        <f t="shared" si="5"/>
        <v>6.8918062500000002E-3</v>
      </c>
      <c r="K120">
        <v>58</v>
      </c>
      <c r="L120">
        <v>0.75</v>
      </c>
      <c r="M120">
        <v>41.642000000000003</v>
      </c>
      <c r="N120">
        <v>85.168000000000006</v>
      </c>
      <c r="O120">
        <v>7.0000000000000001E-3</v>
      </c>
    </row>
    <row r="121" spans="1:15" x14ac:dyDescent="0.25">
      <c r="A121">
        <v>58</v>
      </c>
      <c r="B121">
        <v>0.75</v>
      </c>
      <c r="C121">
        <v>41.642000000000003</v>
      </c>
      <c r="D121">
        <f t="shared" si="7"/>
        <v>0.77</v>
      </c>
      <c r="E121">
        <f t="shared" si="4"/>
        <v>41.642000000000003</v>
      </c>
      <c r="F121">
        <f t="shared" si="6"/>
        <v>84.962232221679642</v>
      </c>
      <c r="G121">
        <f t="shared" si="5"/>
        <v>6.9733125000000003E-3</v>
      </c>
      <c r="K121">
        <v>58.5</v>
      </c>
      <c r="L121">
        <v>0.75900000000000001</v>
      </c>
      <c r="M121">
        <v>42.173000000000002</v>
      </c>
      <c r="N121">
        <v>86.254000000000005</v>
      </c>
      <c r="O121">
        <v>7.0000000000000001E-3</v>
      </c>
    </row>
    <row r="122" spans="1:15" x14ac:dyDescent="0.25">
      <c r="A122">
        <v>58.5</v>
      </c>
      <c r="B122">
        <v>0.75900000000000001</v>
      </c>
      <c r="C122">
        <v>42.173000000000002</v>
      </c>
      <c r="D122">
        <f t="shared" si="7"/>
        <v>0.77900000000000003</v>
      </c>
      <c r="E122">
        <f t="shared" si="4"/>
        <v>42.173000000000002</v>
      </c>
      <c r="F122">
        <f t="shared" si="6"/>
        <v>86.04545470478952</v>
      </c>
      <c r="G122">
        <f t="shared" si="5"/>
        <v>7.0548187500000005E-3</v>
      </c>
      <c r="K122">
        <v>59</v>
      </c>
      <c r="L122">
        <v>0.76800000000000002</v>
      </c>
      <c r="M122">
        <v>42.707999999999998</v>
      </c>
      <c r="N122">
        <v>87.349000000000004</v>
      </c>
      <c r="O122">
        <v>7.0000000000000001E-3</v>
      </c>
    </row>
    <row r="123" spans="1:15" x14ac:dyDescent="0.25">
      <c r="A123">
        <v>59</v>
      </c>
      <c r="B123">
        <v>0.76800000000000002</v>
      </c>
      <c r="C123">
        <v>42.707999999999998</v>
      </c>
      <c r="D123">
        <f t="shared" si="7"/>
        <v>0.78800000000000003</v>
      </c>
      <c r="E123">
        <f t="shared" si="4"/>
        <v>42.707999999999998</v>
      </c>
      <c r="F123">
        <f t="shared" si="6"/>
        <v>87.136886952748213</v>
      </c>
      <c r="G123">
        <f t="shared" si="5"/>
        <v>7.1363249999999998E-3</v>
      </c>
      <c r="K123">
        <v>59.5</v>
      </c>
      <c r="L123">
        <v>0.77700000000000002</v>
      </c>
      <c r="M123">
        <v>43.195</v>
      </c>
      <c r="N123">
        <v>88.344999999999999</v>
      </c>
      <c r="O123">
        <v>7.0000000000000001E-3</v>
      </c>
    </row>
    <row r="124" spans="1:15" x14ac:dyDescent="0.25">
      <c r="A124">
        <v>59.5</v>
      </c>
      <c r="B124">
        <v>0.77700000000000002</v>
      </c>
      <c r="C124">
        <v>43.195</v>
      </c>
      <c r="D124">
        <f t="shared" si="7"/>
        <v>0.79700000000000004</v>
      </c>
      <c r="E124">
        <f t="shared" si="4"/>
        <v>43.195</v>
      </c>
      <c r="F124">
        <f t="shared" si="6"/>
        <v>88.130435712730034</v>
      </c>
      <c r="G124">
        <f t="shared" si="5"/>
        <v>7.2178312499999999E-3</v>
      </c>
      <c r="K124">
        <v>60</v>
      </c>
      <c r="L124">
        <v>0.78700000000000003</v>
      </c>
      <c r="M124">
        <v>43.408000000000001</v>
      </c>
      <c r="N124">
        <v>88.781000000000006</v>
      </c>
      <c r="O124">
        <v>7.0000000000000001E-3</v>
      </c>
    </row>
    <row r="125" spans="1:15" x14ac:dyDescent="0.25">
      <c r="A125">
        <v>60</v>
      </c>
      <c r="B125">
        <v>0.78700000000000003</v>
      </c>
      <c r="C125">
        <v>43.408000000000001</v>
      </c>
      <c r="D125">
        <f t="shared" si="7"/>
        <v>0.80700000000000005</v>
      </c>
      <c r="E125">
        <f t="shared" si="4"/>
        <v>43.408000000000001</v>
      </c>
      <c r="F125">
        <f t="shared" si="6"/>
        <v>88.564998045358209</v>
      </c>
      <c r="G125">
        <f t="shared" si="5"/>
        <v>7.3083937500000003E-3</v>
      </c>
      <c r="K125">
        <v>60.5</v>
      </c>
      <c r="L125">
        <v>0.79600000000000004</v>
      </c>
      <c r="M125">
        <v>43.83</v>
      </c>
      <c r="N125">
        <v>89.643000000000001</v>
      </c>
      <c r="O125">
        <v>7.0000000000000001E-3</v>
      </c>
    </row>
    <row r="126" spans="1:15" x14ac:dyDescent="0.25">
      <c r="A126">
        <v>60.5</v>
      </c>
      <c r="B126">
        <v>0.79600000000000004</v>
      </c>
      <c r="C126">
        <v>43.83</v>
      </c>
      <c r="D126">
        <f t="shared" si="7"/>
        <v>0.81600000000000006</v>
      </c>
      <c r="E126">
        <f t="shared" si="4"/>
        <v>43.83</v>
      </c>
      <c r="F126">
        <f t="shared" si="6"/>
        <v>89.426040628878255</v>
      </c>
      <c r="G126">
        <f t="shared" si="5"/>
        <v>7.3899000000000013E-3</v>
      </c>
      <c r="K126">
        <v>61</v>
      </c>
      <c r="L126">
        <v>0.80500000000000005</v>
      </c>
      <c r="M126">
        <v>44.268999999999998</v>
      </c>
      <c r="N126">
        <v>90.542000000000002</v>
      </c>
      <c r="O126">
        <v>7.0000000000000001E-3</v>
      </c>
    </row>
    <row r="127" spans="1:15" x14ac:dyDescent="0.25">
      <c r="A127">
        <v>61</v>
      </c>
      <c r="B127">
        <v>0.80500000000000005</v>
      </c>
      <c r="C127">
        <v>44.268999999999998</v>
      </c>
      <c r="D127">
        <f t="shared" si="7"/>
        <v>0.82500000000000007</v>
      </c>
      <c r="E127">
        <f t="shared" si="4"/>
        <v>44.268999999999998</v>
      </c>
      <c r="F127">
        <f t="shared" si="6"/>
        <v>90.321823969509325</v>
      </c>
      <c r="G127">
        <f t="shared" si="5"/>
        <v>7.4714062499999997E-3</v>
      </c>
      <c r="K127">
        <v>61.5</v>
      </c>
      <c r="L127">
        <v>0.81399999999999995</v>
      </c>
      <c r="M127">
        <v>44.874000000000002</v>
      </c>
      <c r="N127">
        <v>91.778000000000006</v>
      </c>
      <c r="O127">
        <v>7.0000000000000001E-3</v>
      </c>
    </row>
    <row r="128" spans="1:15" x14ac:dyDescent="0.25">
      <c r="A128">
        <v>61.5</v>
      </c>
      <c r="B128">
        <v>0.81399999999999995</v>
      </c>
      <c r="C128">
        <v>44.874000000000002</v>
      </c>
      <c r="D128">
        <f t="shared" si="7"/>
        <v>0.83399999999999996</v>
      </c>
      <c r="E128">
        <f t="shared" si="4"/>
        <v>44.874000000000002</v>
      </c>
      <c r="F128">
        <f t="shared" si="6"/>
        <v>91.556354287254379</v>
      </c>
      <c r="G128">
        <f t="shared" si="5"/>
        <v>7.5529124999999999E-3</v>
      </c>
      <c r="K128">
        <v>62</v>
      </c>
      <c r="L128">
        <v>0.82299999999999995</v>
      </c>
      <c r="M128">
        <v>45.325000000000003</v>
      </c>
      <c r="N128">
        <v>92.701999999999998</v>
      </c>
      <c r="O128">
        <v>7.0000000000000001E-3</v>
      </c>
    </row>
    <row r="129" spans="1:15" x14ac:dyDescent="0.25">
      <c r="A129">
        <v>62</v>
      </c>
      <c r="B129">
        <v>0.82299999999999995</v>
      </c>
      <c r="C129">
        <v>45.325000000000003</v>
      </c>
      <c r="D129">
        <f t="shared" si="7"/>
        <v>0.84299999999999997</v>
      </c>
      <c r="E129">
        <f t="shared" si="4"/>
        <v>45.325000000000003</v>
      </c>
      <c r="F129">
        <f t="shared" si="6"/>
        <v>92.476738525995898</v>
      </c>
      <c r="G129">
        <f t="shared" si="5"/>
        <v>7.6344187499999992E-3</v>
      </c>
      <c r="K129">
        <v>62.5</v>
      </c>
      <c r="L129">
        <v>0.83299999999999996</v>
      </c>
      <c r="M129">
        <v>45.865000000000002</v>
      </c>
      <c r="N129">
        <v>93.805000000000007</v>
      </c>
      <c r="O129">
        <v>8.0000000000000002E-3</v>
      </c>
    </row>
    <row r="130" spans="1:15" x14ac:dyDescent="0.25">
      <c r="A130">
        <v>62.5</v>
      </c>
      <c r="B130">
        <v>0.83299999999999996</v>
      </c>
      <c r="C130">
        <v>45.865000000000002</v>
      </c>
      <c r="D130">
        <f t="shared" si="7"/>
        <v>0.85299999999999998</v>
      </c>
      <c r="E130">
        <f t="shared" si="4"/>
        <v>45.865000000000002</v>
      </c>
      <c r="F130">
        <f t="shared" si="6"/>
        <v>93.578804730366826</v>
      </c>
      <c r="G130">
        <f t="shared" si="5"/>
        <v>7.7249812500000004E-3</v>
      </c>
      <c r="K130">
        <v>63</v>
      </c>
      <c r="L130">
        <v>0.84199999999999997</v>
      </c>
      <c r="M130">
        <v>46.293999999999997</v>
      </c>
      <c r="N130">
        <v>94.683000000000007</v>
      </c>
      <c r="O130">
        <v>8.0000000000000002E-3</v>
      </c>
    </row>
    <row r="131" spans="1:15" x14ac:dyDescent="0.25">
      <c r="A131">
        <v>63</v>
      </c>
      <c r="B131">
        <v>0.84199999999999997</v>
      </c>
      <c r="C131">
        <v>46.293999999999997</v>
      </c>
      <c r="D131">
        <f t="shared" si="7"/>
        <v>0.86199999999999999</v>
      </c>
      <c r="E131">
        <f t="shared" si="4"/>
        <v>46.293999999999997</v>
      </c>
      <c r="F131">
        <f t="shared" si="6"/>
        <v>94.454433129034655</v>
      </c>
      <c r="G131">
        <f t="shared" si="5"/>
        <v>7.8064874999999997E-3</v>
      </c>
      <c r="K131">
        <v>63.5</v>
      </c>
      <c r="L131">
        <v>0.85099999999999998</v>
      </c>
      <c r="M131">
        <v>46.86</v>
      </c>
      <c r="N131">
        <v>95.841999999999999</v>
      </c>
      <c r="O131">
        <v>8.0000000000000002E-3</v>
      </c>
    </row>
    <row r="132" spans="1:15" x14ac:dyDescent="0.25">
      <c r="A132">
        <v>63.5</v>
      </c>
      <c r="B132">
        <v>0.85099999999999998</v>
      </c>
      <c r="C132">
        <v>46.86</v>
      </c>
      <c r="D132">
        <f t="shared" si="7"/>
        <v>0.871</v>
      </c>
      <c r="E132">
        <f t="shared" si="4"/>
        <v>46.86</v>
      </c>
      <c r="F132">
        <f t="shared" si="6"/>
        <v>95.609650385638005</v>
      </c>
      <c r="G132">
        <f t="shared" si="5"/>
        <v>7.887993749999999E-3</v>
      </c>
      <c r="K132">
        <v>64</v>
      </c>
      <c r="L132">
        <v>0.86</v>
      </c>
      <c r="M132">
        <v>46.905999999999999</v>
      </c>
      <c r="N132">
        <v>95.935000000000002</v>
      </c>
      <c r="O132">
        <v>8.0000000000000002E-3</v>
      </c>
    </row>
    <row r="133" spans="1:15" x14ac:dyDescent="0.25">
      <c r="A133">
        <v>64</v>
      </c>
      <c r="B133">
        <v>0.86</v>
      </c>
      <c r="C133">
        <v>46.905999999999999</v>
      </c>
      <c r="D133">
        <f t="shared" si="7"/>
        <v>0.88</v>
      </c>
      <c r="E133">
        <f t="shared" si="4"/>
        <v>46.905999999999999</v>
      </c>
      <c r="F133">
        <f t="shared" si="6"/>
        <v>95.703961887152175</v>
      </c>
      <c r="G133">
        <f t="shared" si="5"/>
        <v>7.9695000000000009E-3</v>
      </c>
      <c r="K133">
        <v>64.5</v>
      </c>
      <c r="L133">
        <v>0.86899999999999999</v>
      </c>
      <c r="M133">
        <v>47.392000000000003</v>
      </c>
      <c r="N133">
        <v>96.929000000000002</v>
      </c>
      <c r="O133">
        <v>8.0000000000000002E-3</v>
      </c>
    </row>
    <row r="134" spans="1:15" x14ac:dyDescent="0.25">
      <c r="A134">
        <v>64.5</v>
      </c>
      <c r="B134">
        <v>0.86899999999999999</v>
      </c>
      <c r="C134">
        <v>47.392000000000003</v>
      </c>
      <c r="D134">
        <f t="shared" si="7"/>
        <v>0.88900000000000001</v>
      </c>
      <c r="E134">
        <f t="shared" si="4"/>
        <v>47.392000000000003</v>
      </c>
      <c r="F134">
        <f t="shared" si="6"/>
        <v>96.696084929554416</v>
      </c>
      <c r="G134">
        <f t="shared" si="5"/>
        <v>8.0510062499999993E-3</v>
      </c>
      <c r="K134">
        <v>65</v>
      </c>
      <c r="L134">
        <v>0.878</v>
      </c>
      <c r="M134">
        <v>47.436</v>
      </c>
      <c r="N134">
        <v>97.02</v>
      </c>
      <c r="O134">
        <v>8.0000000000000002E-3</v>
      </c>
    </row>
    <row r="135" spans="1:15" x14ac:dyDescent="0.25">
      <c r="A135">
        <v>65</v>
      </c>
      <c r="B135">
        <v>0.878</v>
      </c>
      <c r="C135">
        <v>47.436</v>
      </c>
      <c r="D135">
        <f t="shared" si="7"/>
        <v>0.89800000000000002</v>
      </c>
      <c r="E135">
        <f t="shared" si="4"/>
        <v>47.436</v>
      </c>
      <c r="F135">
        <f t="shared" si="6"/>
        <v>96.786439727930016</v>
      </c>
      <c r="G135">
        <f t="shared" si="5"/>
        <v>8.1325124999999995E-3</v>
      </c>
      <c r="K135">
        <v>65.5</v>
      </c>
      <c r="L135">
        <v>0.88800000000000001</v>
      </c>
      <c r="M135">
        <v>47.817</v>
      </c>
      <c r="N135">
        <v>97.796999999999997</v>
      </c>
      <c r="O135">
        <v>8.0000000000000002E-3</v>
      </c>
    </row>
    <row r="136" spans="1:15" x14ac:dyDescent="0.25">
      <c r="A136">
        <v>65.5</v>
      </c>
      <c r="B136">
        <v>0.88800000000000001</v>
      </c>
      <c r="C136">
        <v>47.817</v>
      </c>
      <c r="D136">
        <f t="shared" si="7"/>
        <v>0.90800000000000003</v>
      </c>
      <c r="E136">
        <f t="shared" ref="E136:E199" si="8">ABS(C136)</f>
        <v>47.817</v>
      </c>
      <c r="F136">
        <f t="shared" si="6"/>
        <v>97.564535085141301</v>
      </c>
      <c r="G136">
        <f t="shared" ref="G136:G199" si="9">6*D136*$C$3/$E$3^2</f>
        <v>8.2230750000000016E-3</v>
      </c>
      <c r="K136">
        <v>66</v>
      </c>
      <c r="L136">
        <v>0.89700000000000002</v>
      </c>
      <c r="M136">
        <v>48.320999999999998</v>
      </c>
      <c r="N136">
        <v>98.83</v>
      </c>
      <c r="O136">
        <v>8.0000000000000002E-3</v>
      </c>
    </row>
    <row r="137" spans="1:15" x14ac:dyDescent="0.25">
      <c r="A137">
        <v>66</v>
      </c>
      <c r="B137">
        <v>0.89700000000000002</v>
      </c>
      <c r="C137">
        <v>48.320999999999998</v>
      </c>
      <c r="D137">
        <f t="shared" si="7"/>
        <v>0.91700000000000004</v>
      </c>
      <c r="E137">
        <f t="shared" si="8"/>
        <v>48.320999999999998</v>
      </c>
      <c r="F137">
        <f t="shared" ref="F137:F200" si="10">(3*E137*$E$3/(2*$B$3*$C$3^2))*(1+6*(D137/$E$3)^2-4*($C$3/$E$3)*(D137/$E$3))</f>
        <v>98.59360040980151</v>
      </c>
      <c r="G137">
        <f t="shared" si="9"/>
        <v>8.3045812500000017E-3</v>
      </c>
      <c r="K137">
        <v>66.5</v>
      </c>
      <c r="L137">
        <v>0.90600000000000003</v>
      </c>
      <c r="M137">
        <v>48.911999999999999</v>
      </c>
      <c r="N137">
        <v>100.03700000000001</v>
      </c>
      <c r="O137">
        <v>8.0000000000000002E-3</v>
      </c>
    </row>
    <row r="138" spans="1:15" x14ac:dyDescent="0.25">
      <c r="A138">
        <v>66.5</v>
      </c>
      <c r="B138">
        <v>0.90600000000000003</v>
      </c>
      <c r="C138">
        <v>48.911999999999999</v>
      </c>
      <c r="D138">
        <f t="shared" si="7"/>
        <v>0.92600000000000005</v>
      </c>
      <c r="E138">
        <f t="shared" si="8"/>
        <v>48.911999999999999</v>
      </c>
      <c r="F138">
        <f t="shared" si="10"/>
        <v>99.800256535644351</v>
      </c>
      <c r="G138">
        <f t="shared" si="9"/>
        <v>8.3860875000000001E-3</v>
      </c>
      <c r="K138">
        <v>67</v>
      </c>
      <c r="L138">
        <v>0.91500000000000004</v>
      </c>
      <c r="M138">
        <v>49.268000000000001</v>
      </c>
      <c r="N138">
        <v>100.76600000000001</v>
      </c>
      <c r="O138">
        <v>8.0000000000000002E-3</v>
      </c>
    </row>
    <row r="139" spans="1:15" x14ac:dyDescent="0.25">
      <c r="A139">
        <v>67</v>
      </c>
      <c r="B139">
        <v>0.91500000000000004</v>
      </c>
      <c r="C139">
        <v>49.268000000000001</v>
      </c>
      <c r="D139">
        <f t="shared" si="7"/>
        <v>0.93500000000000005</v>
      </c>
      <c r="E139">
        <f t="shared" si="8"/>
        <v>49.268000000000001</v>
      </c>
      <c r="F139">
        <f t="shared" si="10"/>
        <v>100.52749409053438</v>
      </c>
      <c r="G139">
        <f t="shared" si="9"/>
        <v>8.4675937500000003E-3</v>
      </c>
      <c r="K139">
        <v>67.5</v>
      </c>
      <c r="L139">
        <v>0.92400000000000004</v>
      </c>
      <c r="M139">
        <v>49.53</v>
      </c>
      <c r="N139">
        <v>101.303</v>
      </c>
      <c r="O139">
        <v>8.0000000000000002E-3</v>
      </c>
    </row>
    <row r="140" spans="1:15" x14ac:dyDescent="0.25">
      <c r="A140">
        <v>67.5</v>
      </c>
      <c r="B140">
        <v>0.92400000000000004</v>
      </c>
      <c r="C140">
        <v>49.53</v>
      </c>
      <c r="D140">
        <f t="shared" si="7"/>
        <v>0.94400000000000006</v>
      </c>
      <c r="E140">
        <f t="shared" si="8"/>
        <v>49.53</v>
      </c>
      <c r="F140">
        <f t="shared" si="10"/>
        <v>101.06300425815924</v>
      </c>
      <c r="G140">
        <f t="shared" si="9"/>
        <v>8.5491000000000004E-3</v>
      </c>
      <c r="K140">
        <v>68</v>
      </c>
      <c r="L140">
        <v>0.93300000000000005</v>
      </c>
      <c r="M140">
        <v>49.972999999999999</v>
      </c>
      <c r="N140">
        <v>102.208</v>
      </c>
      <c r="O140">
        <v>8.0000000000000002E-3</v>
      </c>
    </row>
    <row r="141" spans="1:15" x14ac:dyDescent="0.25">
      <c r="A141">
        <v>68</v>
      </c>
      <c r="B141">
        <v>0.93300000000000005</v>
      </c>
      <c r="C141">
        <v>49.972999999999999</v>
      </c>
      <c r="D141">
        <f t="shared" si="7"/>
        <v>0.95300000000000007</v>
      </c>
      <c r="E141">
        <f t="shared" si="8"/>
        <v>49.972999999999999</v>
      </c>
      <c r="F141">
        <f t="shared" si="10"/>
        <v>101.96790928822597</v>
      </c>
      <c r="G141">
        <f t="shared" si="9"/>
        <v>8.6306062500000006E-3</v>
      </c>
      <c r="K141">
        <v>68.5</v>
      </c>
      <c r="L141">
        <v>0.94299999999999995</v>
      </c>
      <c r="M141">
        <v>50.404000000000003</v>
      </c>
      <c r="N141">
        <v>103.08799999999999</v>
      </c>
      <c r="O141">
        <v>8.9999999999999993E-3</v>
      </c>
    </row>
    <row r="142" spans="1:15" x14ac:dyDescent="0.25">
      <c r="A142">
        <v>68.5</v>
      </c>
      <c r="B142">
        <v>0.94299999999999995</v>
      </c>
      <c r="C142">
        <v>50.404000000000003</v>
      </c>
      <c r="D142">
        <f t="shared" si="7"/>
        <v>0.96299999999999997</v>
      </c>
      <c r="E142">
        <f t="shared" si="8"/>
        <v>50.404000000000003</v>
      </c>
      <c r="F142">
        <f t="shared" si="10"/>
        <v>102.84853051378597</v>
      </c>
      <c r="G142">
        <f t="shared" si="9"/>
        <v>8.7211687499999992E-3</v>
      </c>
      <c r="K142">
        <v>69</v>
      </c>
      <c r="L142">
        <v>0.95199999999999996</v>
      </c>
      <c r="M142">
        <v>50.951999999999998</v>
      </c>
      <c r="N142">
        <v>104.21</v>
      </c>
      <c r="O142">
        <v>8.9999999999999993E-3</v>
      </c>
    </row>
    <row r="143" spans="1:15" x14ac:dyDescent="0.25">
      <c r="A143">
        <v>69</v>
      </c>
      <c r="B143">
        <v>0.95199999999999996</v>
      </c>
      <c r="C143">
        <v>50.951999999999998</v>
      </c>
      <c r="D143">
        <f t="shared" si="7"/>
        <v>0.97199999999999998</v>
      </c>
      <c r="E143">
        <f t="shared" si="8"/>
        <v>50.951999999999998</v>
      </c>
      <c r="F143">
        <f t="shared" si="10"/>
        <v>103.96785852937617</v>
      </c>
      <c r="G143">
        <f t="shared" si="9"/>
        <v>8.8026749999999994E-3</v>
      </c>
      <c r="K143">
        <v>69.5</v>
      </c>
      <c r="L143">
        <v>0.96099999999999997</v>
      </c>
      <c r="M143">
        <v>51.392000000000003</v>
      </c>
      <c r="N143">
        <v>105.111</v>
      </c>
      <c r="O143">
        <v>8.9999999999999993E-3</v>
      </c>
    </row>
    <row r="144" spans="1:15" x14ac:dyDescent="0.25">
      <c r="A144">
        <v>69.5</v>
      </c>
      <c r="B144">
        <v>0.96099999999999997</v>
      </c>
      <c r="C144">
        <v>51.392000000000003</v>
      </c>
      <c r="D144">
        <f t="shared" si="7"/>
        <v>0.98099999999999998</v>
      </c>
      <c r="E144">
        <f t="shared" si="8"/>
        <v>51.392000000000003</v>
      </c>
      <c r="F144">
        <f t="shared" si="10"/>
        <v>104.86689792287007</v>
      </c>
      <c r="G144">
        <f t="shared" si="9"/>
        <v>8.8841812500000013E-3</v>
      </c>
      <c r="K144">
        <v>70</v>
      </c>
      <c r="L144">
        <v>0.97</v>
      </c>
      <c r="M144">
        <v>51.84</v>
      </c>
      <c r="N144">
        <v>106.027</v>
      </c>
      <c r="O144">
        <v>8.9999999999999993E-3</v>
      </c>
    </row>
    <row r="145" spans="1:15" x14ac:dyDescent="0.25">
      <c r="A145">
        <v>70</v>
      </c>
      <c r="B145">
        <v>0.97</v>
      </c>
      <c r="C145">
        <v>51.84</v>
      </c>
      <c r="D145">
        <f t="shared" si="7"/>
        <v>0.99</v>
      </c>
      <c r="E145">
        <f t="shared" si="8"/>
        <v>51.84</v>
      </c>
      <c r="F145">
        <f t="shared" si="10"/>
        <v>105.78234698901225</v>
      </c>
      <c r="G145">
        <f t="shared" si="9"/>
        <v>8.9656874999999997E-3</v>
      </c>
      <c r="K145">
        <v>70.5</v>
      </c>
      <c r="L145">
        <v>0.97899999999999998</v>
      </c>
      <c r="M145">
        <v>51.883000000000003</v>
      </c>
      <c r="N145">
        <v>106.11499999999999</v>
      </c>
      <c r="O145">
        <v>8.9999999999999993E-3</v>
      </c>
    </row>
    <row r="146" spans="1:15" x14ac:dyDescent="0.25">
      <c r="A146">
        <v>70.5</v>
      </c>
      <c r="B146">
        <v>0.97899999999999998</v>
      </c>
      <c r="C146">
        <v>51.883000000000003</v>
      </c>
      <c r="D146">
        <f t="shared" si="7"/>
        <v>0.999</v>
      </c>
      <c r="E146">
        <f t="shared" si="8"/>
        <v>51.883000000000003</v>
      </c>
      <c r="F146">
        <f t="shared" si="10"/>
        <v>105.87144816897518</v>
      </c>
      <c r="G146">
        <f t="shared" si="9"/>
        <v>9.0471937499999999E-3</v>
      </c>
      <c r="K146">
        <v>71</v>
      </c>
      <c r="L146">
        <v>0.98799999999999999</v>
      </c>
      <c r="M146">
        <v>52.442999999999998</v>
      </c>
      <c r="N146">
        <v>107.26</v>
      </c>
      <c r="O146">
        <v>8.9999999999999993E-3</v>
      </c>
    </row>
    <row r="147" spans="1:15" x14ac:dyDescent="0.25">
      <c r="A147">
        <v>71</v>
      </c>
      <c r="B147">
        <v>0.98799999999999999</v>
      </c>
      <c r="C147">
        <v>52.442999999999998</v>
      </c>
      <c r="D147">
        <f t="shared" si="7"/>
        <v>1.008</v>
      </c>
      <c r="E147">
        <f t="shared" si="8"/>
        <v>52.442999999999998</v>
      </c>
      <c r="F147">
        <f t="shared" si="10"/>
        <v>107.01561050357704</v>
      </c>
      <c r="G147">
        <f t="shared" si="9"/>
        <v>9.1287E-3</v>
      </c>
      <c r="K147">
        <v>71.5</v>
      </c>
      <c r="L147">
        <v>0.998</v>
      </c>
      <c r="M147">
        <v>52.481999999999999</v>
      </c>
      <c r="N147">
        <v>107.339</v>
      </c>
      <c r="O147">
        <v>8.9999999999999993E-3</v>
      </c>
    </row>
    <row r="148" spans="1:15" x14ac:dyDescent="0.25">
      <c r="A148">
        <v>71.5</v>
      </c>
      <c r="B148">
        <v>0.998</v>
      </c>
      <c r="C148">
        <v>52.481999999999999</v>
      </c>
      <c r="D148">
        <f t="shared" si="7"/>
        <v>1.018</v>
      </c>
      <c r="E148">
        <f t="shared" si="8"/>
        <v>52.481999999999999</v>
      </c>
      <c r="F148">
        <f t="shared" si="10"/>
        <v>107.09686871485872</v>
      </c>
      <c r="G148">
        <f t="shared" si="9"/>
        <v>9.2192625000000004E-3</v>
      </c>
      <c r="K148">
        <v>72</v>
      </c>
      <c r="L148">
        <v>1.0069999999999999</v>
      </c>
      <c r="M148">
        <v>52.884</v>
      </c>
      <c r="N148">
        <v>108.161</v>
      </c>
      <c r="O148">
        <v>8.9999999999999993E-3</v>
      </c>
    </row>
    <row r="149" spans="1:15" x14ac:dyDescent="0.25">
      <c r="A149">
        <v>72</v>
      </c>
      <c r="B149">
        <v>1.0069999999999999</v>
      </c>
      <c r="C149">
        <v>52.884</v>
      </c>
      <c r="D149">
        <f t="shared" si="7"/>
        <v>1.0269999999999999</v>
      </c>
      <c r="E149">
        <f t="shared" si="8"/>
        <v>52.884</v>
      </c>
      <c r="F149">
        <f t="shared" si="10"/>
        <v>107.91879394483757</v>
      </c>
      <c r="G149">
        <f t="shared" si="9"/>
        <v>9.3007687499999988E-3</v>
      </c>
      <c r="K149">
        <v>72.5</v>
      </c>
      <c r="L149">
        <v>1.016</v>
      </c>
      <c r="M149">
        <v>53.4</v>
      </c>
      <c r="N149">
        <v>109.217</v>
      </c>
      <c r="O149">
        <v>8.9999999999999993E-3</v>
      </c>
    </row>
    <row r="150" spans="1:15" x14ac:dyDescent="0.25">
      <c r="A150">
        <v>72.5</v>
      </c>
      <c r="B150">
        <v>1.016</v>
      </c>
      <c r="C150">
        <v>53.4</v>
      </c>
      <c r="D150">
        <f t="shared" si="7"/>
        <v>1.036</v>
      </c>
      <c r="E150">
        <f t="shared" si="8"/>
        <v>53.4</v>
      </c>
      <c r="F150">
        <f t="shared" si="10"/>
        <v>108.97344947252557</v>
      </c>
      <c r="G150">
        <f t="shared" si="9"/>
        <v>9.3822750000000007E-3</v>
      </c>
      <c r="K150">
        <v>73</v>
      </c>
      <c r="L150">
        <v>1.0249999999999999</v>
      </c>
      <c r="M150">
        <v>53.529000000000003</v>
      </c>
      <c r="N150">
        <v>109.48099999999999</v>
      </c>
      <c r="O150">
        <v>8.9999999999999993E-3</v>
      </c>
    </row>
    <row r="151" spans="1:15" x14ac:dyDescent="0.25">
      <c r="A151">
        <v>73</v>
      </c>
      <c r="B151">
        <v>1.0249999999999999</v>
      </c>
      <c r="C151">
        <v>53.529000000000003</v>
      </c>
      <c r="D151">
        <f t="shared" si="7"/>
        <v>1.0449999999999999</v>
      </c>
      <c r="E151">
        <f t="shared" si="8"/>
        <v>53.529000000000003</v>
      </c>
      <c r="F151">
        <f t="shared" si="10"/>
        <v>109.23844027517316</v>
      </c>
      <c r="G151">
        <f t="shared" si="9"/>
        <v>9.4637812499999991E-3</v>
      </c>
      <c r="K151">
        <v>73.5</v>
      </c>
      <c r="L151">
        <v>1.034</v>
      </c>
      <c r="M151">
        <v>54.02</v>
      </c>
      <c r="N151">
        <v>110.485</v>
      </c>
      <c r="O151">
        <v>8.9999999999999993E-3</v>
      </c>
    </row>
    <row r="152" spans="1:15" x14ac:dyDescent="0.25">
      <c r="A152">
        <v>73.5</v>
      </c>
      <c r="B152">
        <v>1.034</v>
      </c>
      <c r="C152">
        <v>54.02</v>
      </c>
      <c r="D152">
        <f t="shared" si="7"/>
        <v>1.054</v>
      </c>
      <c r="E152">
        <f t="shared" si="8"/>
        <v>54.02</v>
      </c>
      <c r="F152">
        <f t="shared" si="10"/>
        <v>110.2422639952372</v>
      </c>
      <c r="G152">
        <f t="shared" si="9"/>
        <v>9.545287500000001E-3</v>
      </c>
      <c r="K152">
        <v>74</v>
      </c>
      <c r="L152">
        <v>1.0429999999999999</v>
      </c>
      <c r="M152">
        <v>54.472000000000001</v>
      </c>
      <c r="N152">
        <v>111.40900000000001</v>
      </c>
      <c r="O152">
        <v>8.9999999999999993E-3</v>
      </c>
    </row>
    <row r="153" spans="1:15" x14ac:dyDescent="0.25">
      <c r="A153">
        <v>74</v>
      </c>
      <c r="B153">
        <v>1.0429999999999999</v>
      </c>
      <c r="C153">
        <v>54.472000000000001</v>
      </c>
      <c r="D153">
        <f t="shared" si="7"/>
        <v>1.0629999999999999</v>
      </c>
      <c r="E153">
        <f t="shared" si="8"/>
        <v>54.472000000000001</v>
      </c>
      <c r="F153">
        <f t="shared" si="10"/>
        <v>111.166597291945</v>
      </c>
      <c r="G153">
        <f t="shared" si="9"/>
        <v>9.6267937499999994E-3</v>
      </c>
      <c r="K153">
        <v>74.5</v>
      </c>
      <c r="L153">
        <v>1.0529999999999999</v>
      </c>
      <c r="M153">
        <v>54.915999999999997</v>
      </c>
      <c r="N153">
        <v>112.31699999999999</v>
      </c>
      <c r="O153">
        <v>0.01</v>
      </c>
    </row>
    <row r="154" spans="1:15" x14ac:dyDescent="0.25">
      <c r="A154">
        <v>74.5</v>
      </c>
      <c r="B154">
        <v>1.0529999999999999</v>
      </c>
      <c r="C154">
        <v>54.915999999999997</v>
      </c>
      <c r="D154">
        <f t="shared" si="7"/>
        <v>1.073</v>
      </c>
      <c r="E154">
        <f t="shared" si="8"/>
        <v>54.915999999999997</v>
      </c>
      <c r="F154">
        <f t="shared" si="10"/>
        <v>112.0749290956216</v>
      </c>
      <c r="G154">
        <f t="shared" si="9"/>
        <v>9.7173562499999998E-3</v>
      </c>
      <c r="K154">
        <v>75</v>
      </c>
      <c r="L154">
        <v>1.0620000000000001</v>
      </c>
      <c r="M154">
        <v>55.457999999999998</v>
      </c>
      <c r="N154">
        <v>113.426</v>
      </c>
      <c r="O154">
        <v>0.01</v>
      </c>
    </row>
    <row r="155" spans="1:15" x14ac:dyDescent="0.25">
      <c r="A155">
        <v>75</v>
      </c>
      <c r="B155">
        <v>1.0620000000000001</v>
      </c>
      <c r="C155">
        <v>55.457999999999998</v>
      </c>
      <c r="D155">
        <f t="shared" si="7"/>
        <v>1.0820000000000001</v>
      </c>
      <c r="E155">
        <f t="shared" si="8"/>
        <v>55.457999999999998</v>
      </c>
      <c r="F155">
        <f t="shared" si="10"/>
        <v>113.18315228364391</v>
      </c>
      <c r="G155">
        <f t="shared" si="9"/>
        <v>9.7988625000000017E-3</v>
      </c>
      <c r="K155">
        <v>75.5</v>
      </c>
      <c r="L155">
        <v>1.071</v>
      </c>
      <c r="M155">
        <v>55.872999999999998</v>
      </c>
      <c r="N155">
        <v>114.276</v>
      </c>
      <c r="O155">
        <v>0.01</v>
      </c>
    </row>
    <row r="156" spans="1:15" x14ac:dyDescent="0.25">
      <c r="A156">
        <v>75.5</v>
      </c>
      <c r="B156">
        <v>1.071</v>
      </c>
      <c r="C156">
        <v>55.872999999999998</v>
      </c>
      <c r="D156">
        <f t="shared" si="7"/>
        <v>1.091</v>
      </c>
      <c r="E156">
        <f t="shared" si="8"/>
        <v>55.872999999999998</v>
      </c>
      <c r="F156">
        <f t="shared" si="10"/>
        <v>114.0322890691012</v>
      </c>
      <c r="G156">
        <f t="shared" si="9"/>
        <v>9.8803687500000001E-3</v>
      </c>
      <c r="K156">
        <v>76</v>
      </c>
      <c r="L156">
        <v>1.08</v>
      </c>
      <c r="M156">
        <v>56.075000000000003</v>
      </c>
      <c r="N156">
        <v>114.68899999999999</v>
      </c>
      <c r="O156">
        <v>0.01</v>
      </c>
    </row>
    <row r="157" spans="1:15" x14ac:dyDescent="0.25">
      <c r="A157">
        <v>76</v>
      </c>
      <c r="B157">
        <v>1.08</v>
      </c>
      <c r="C157">
        <v>56.075000000000003</v>
      </c>
      <c r="D157">
        <f t="shared" si="7"/>
        <v>1.1000000000000001</v>
      </c>
      <c r="E157">
        <f t="shared" si="8"/>
        <v>56.075000000000003</v>
      </c>
      <c r="F157">
        <f t="shared" si="10"/>
        <v>114.44680367571459</v>
      </c>
      <c r="G157">
        <f t="shared" si="9"/>
        <v>9.961875000000002E-3</v>
      </c>
      <c r="K157">
        <v>76.5</v>
      </c>
      <c r="L157">
        <v>1.089</v>
      </c>
      <c r="M157">
        <v>56.505000000000003</v>
      </c>
      <c r="N157">
        <v>115.56699999999999</v>
      </c>
      <c r="O157">
        <v>0.01</v>
      </c>
    </row>
    <row r="158" spans="1:15" x14ac:dyDescent="0.25">
      <c r="A158">
        <v>76.5</v>
      </c>
      <c r="B158">
        <v>1.089</v>
      </c>
      <c r="C158">
        <v>56.505000000000003</v>
      </c>
      <c r="D158">
        <f t="shared" si="7"/>
        <v>1.109</v>
      </c>
      <c r="E158">
        <f t="shared" si="8"/>
        <v>56.505000000000003</v>
      </c>
      <c r="F158">
        <f t="shared" si="10"/>
        <v>115.32675260082574</v>
      </c>
      <c r="G158">
        <f t="shared" si="9"/>
        <v>1.004338125E-2</v>
      </c>
      <c r="K158">
        <v>77</v>
      </c>
      <c r="L158">
        <v>1.0980000000000001</v>
      </c>
      <c r="M158">
        <v>56.781999999999996</v>
      </c>
      <c r="N158">
        <v>116.134</v>
      </c>
      <c r="O158">
        <v>0.01</v>
      </c>
    </row>
    <row r="159" spans="1:15" x14ac:dyDescent="0.25">
      <c r="A159">
        <v>77</v>
      </c>
      <c r="B159">
        <v>1.0980000000000001</v>
      </c>
      <c r="C159">
        <v>56.781999999999996</v>
      </c>
      <c r="D159">
        <f t="shared" si="7"/>
        <v>1.1180000000000001</v>
      </c>
      <c r="E159">
        <f t="shared" si="8"/>
        <v>56.781999999999996</v>
      </c>
      <c r="F159">
        <f t="shared" si="10"/>
        <v>115.89452818120532</v>
      </c>
      <c r="G159">
        <f t="shared" si="9"/>
        <v>1.0124887499999999E-2</v>
      </c>
      <c r="K159">
        <v>77.5</v>
      </c>
      <c r="L159">
        <v>1.107</v>
      </c>
      <c r="M159">
        <v>57.140999999999998</v>
      </c>
      <c r="N159">
        <v>116.869</v>
      </c>
      <c r="O159">
        <v>0.01</v>
      </c>
    </row>
    <row r="160" spans="1:15" x14ac:dyDescent="0.25">
      <c r="A160">
        <v>77.5</v>
      </c>
      <c r="B160">
        <v>1.107</v>
      </c>
      <c r="C160">
        <v>57.140999999999998</v>
      </c>
      <c r="D160">
        <f t="shared" si="7"/>
        <v>1.127</v>
      </c>
      <c r="E160">
        <f t="shared" si="8"/>
        <v>57.140999999999998</v>
      </c>
      <c r="F160">
        <f t="shared" si="10"/>
        <v>116.62976740781345</v>
      </c>
      <c r="G160">
        <f t="shared" si="9"/>
        <v>1.0206393750000001E-2</v>
      </c>
      <c r="K160">
        <v>78</v>
      </c>
      <c r="L160">
        <v>1.117</v>
      </c>
      <c r="M160">
        <v>57.676000000000002</v>
      </c>
      <c r="N160">
        <v>117.962</v>
      </c>
      <c r="O160">
        <v>0.01</v>
      </c>
    </row>
    <row r="161" spans="1:15" x14ac:dyDescent="0.25">
      <c r="A161">
        <v>78</v>
      </c>
      <c r="B161">
        <v>1.117</v>
      </c>
      <c r="C161">
        <v>57.676000000000002</v>
      </c>
      <c r="D161">
        <f t="shared" si="7"/>
        <v>1.137</v>
      </c>
      <c r="E161">
        <f t="shared" si="8"/>
        <v>57.676000000000002</v>
      </c>
      <c r="F161">
        <f t="shared" si="10"/>
        <v>117.72464212595395</v>
      </c>
      <c r="G161">
        <f t="shared" si="9"/>
        <v>1.0296956249999999E-2</v>
      </c>
      <c r="K161">
        <v>78.5</v>
      </c>
      <c r="L161">
        <v>1.1259999999999999</v>
      </c>
      <c r="M161">
        <v>58.115000000000002</v>
      </c>
      <c r="N161">
        <v>118.861</v>
      </c>
      <c r="O161">
        <v>0.01</v>
      </c>
    </row>
    <row r="162" spans="1:15" x14ac:dyDescent="0.25">
      <c r="A162">
        <v>78.5</v>
      </c>
      <c r="B162">
        <v>1.1259999999999999</v>
      </c>
      <c r="C162">
        <v>58.115000000000002</v>
      </c>
      <c r="D162">
        <f t="shared" si="7"/>
        <v>1.1459999999999999</v>
      </c>
      <c r="E162">
        <f t="shared" si="8"/>
        <v>58.115000000000002</v>
      </c>
      <c r="F162">
        <f t="shared" si="10"/>
        <v>118.62340122126186</v>
      </c>
      <c r="G162">
        <f t="shared" si="9"/>
        <v>1.0378462499999998E-2</v>
      </c>
      <c r="K162">
        <v>79</v>
      </c>
      <c r="L162">
        <v>1.135</v>
      </c>
      <c r="M162">
        <v>58.593000000000004</v>
      </c>
      <c r="N162">
        <v>119.837</v>
      </c>
      <c r="O162">
        <v>0.01</v>
      </c>
    </row>
    <row r="163" spans="1:15" x14ac:dyDescent="0.25">
      <c r="A163">
        <v>79</v>
      </c>
      <c r="B163">
        <v>1.135</v>
      </c>
      <c r="C163">
        <v>58.593000000000004</v>
      </c>
      <c r="D163">
        <f t="shared" si="7"/>
        <v>1.155</v>
      </c>
      <c r="E163">
        <f t="shared" si="8"/>
        <v>58.593000000000004</v>
      </c>
      <c r="F163">
        <f t="shared" si="10"/>
        <v>119.60188188929</v>
      </c>
      <c r="G163">
        <f t="shared" si="9"/>
        <v>1.045996875E-2</v>
      </c>
      <c r="K163">
        <v>79.5</v>
      </c>
      <c r="L163">
        <v>1.1439999999999999</v>
      </c>
      <c r="M163">
        <v>58.97</v>
      </c>
      <c r="N163">
        <v>120.61</v>
      </c>
      <c r="O163">
        <v>0.01</v>
      </c>
    </row>
    <row r="164" spans="1:15" x14ac:dyDescent="0.25">
      <c r="A164">
        <v>79.5</v>
      </c>
      <c r="B164">
        <v>1.1439999999999999</v>
      </c>
      <c r="C164">
        <v>58.97</v>
      </c>
      <c r="D164">
        <f t="shared" si="7"/>
        <v>1.1639999999999999</v>
      </c>
      <c r="E164">
        <f t="shared" si="8"/>
        <v>58.97</v>
      </c>
      <c r="F164">
        <f t="shared" si="10"/>
        <v>120.37431221975912</v>
      </c>
      <c r="G164">
        <f t="shared" si="9"/>
        <v>1.0541475E-2</v>
      </c>
      <c r="K164">
        <v>80</v>
      </c>
      <c r="L164">
        <v>1.153</v>
      </c>
      <c r="M164">
        <v>59.491</v>
      </c>
      <c r="N164">
        <v>121.67400000000001</v>
      </c>
      <c r="O164">
        <v>0.01</v>
      </c>
    </row>
    <row r="165" spans="1:15" x14ac:dyDescent="0.25">
      <c r="A165">
        <v>80</v>
      </c>
      <c r="B165">
        <v>1.153</v>
      </c>
      <c r="C165">
        <v>59.491</v>
      </c>
      <c r="D165">
        <f t="shared" si="7"/>
        <v>1.173</v>
      </c>
      <c r="E165">
        <f t="shared" si="8"/>
        <v>59.491</v>
      </c>
      <c r="F165">
        <f t="shared" si="10"/>
        <v>121.44080481100639</v>
      </c>
      <c r="G165">
        <f t="shared" si="9"/>
        <v>1.0622981250000002E-2</v>
      </c>
      <c r="K165">
        <v>80.5</v>
      </c>
      <c r="L165">
        <v>1.163</v>
      </c>
      <c r="M165">
        <v>59.628</v>
      </c>
      <c r="N165">
        <v>121.955</v>
      </c>
      <c r="O165">
        <v>1.0999999999999999E-2</v>
      </c>
    </row>
    <row r="166" spans="1:15" x14ac:dyDescent="0.25">
      <c r="A166">
        <v>80.5</v>
      </c>
      <c r="B166">
        <v>1.163</v>
      </c>
      <c r="C166">
        <v>59.628</v>
      </c>
      <c r="D166">
        <f t="shared" si="7"/>
        <v>1.1830000000000001</v>
      </c>
      <c r="E166">
        <f t="shared" si="8"/>
        <v>59.628</v>
      </c>
      <c r="F166">
        <f t="shared" si="10"/>
        <v>121.72387880542063</v>
      </c>
      <c r="G166">
        <f t="shared" si="9"/>
        <v>1.071354375E-2</v>
      </c>
      <c r="K166">
        <v>81</v>
      </c>
      <c r="L166">
        <v>1.1719999999999999</v>
      </c>
      <c r="M166">
        <v>59.878999999999998</v>
      </c>
      <c r="N166">
        <v>122.468</v>
      </c>
      <c r="O166">
        <v>1.0999999999999999E-2</v>
      </c>
    </row>
    <row r="167" spans="1:15" x14ac:dyDescent="0.25">
      <c r="A167">
        <v>81</v>
      </c>
      <c r="B167">
        <v>1.1719999999999999</v>
      </c>
      <c r="C167">
        <v>59.878999999999998</v>
      </c>
      <c r="D167">
        <f t="shared" ref="D167:D230" si="11">B167-$B$37</f>
        <v>1.1919999999999999</v>
      </c>
      <c r="E167">
        <f t="shared" si="8"/>
        <v>59.878999999999998</v>
      </c>
      <c r="F167">
        <f t="shared" si="10"/>
        <v>122.23942915025823</v>
      </c>
      <c r="G167">
        <f t="shared" si="9"/>
        <v>1.0795049999999999E-2</v>
      </c>
      <c r="K167">
        <v>81.5</v>
      </c>
      <c r="L167">
        <v>1.181</v>
      </c>
      <c r="M167">
        <v>60.262999999999998</v>
      </c>
      <c r="N167">
        <v>123.253</v>
      </c>
      <c r="O167">
        <v>1.0999999999999999E-2</v>
      </c>
    </row>
    <row r="168" spans="1:15" x14ac:dyDescent="0.25">
      <c r="A168">
        <v>81.5</v>
      </c>
      <c r="B168">
        <v>1.181</v>
      </c>
      <c r="C168">
        <v>60.262999999999998</v>
      </c>
      <c r="D168">
        <f t="shared" si="11"/>
        <v>1.2010000000000001</v>
      </c>
      <c r="E168">
        <f t="shared" si="8"/>
        <v>60.262999999999998</v>
      </c>
      <c r="F168">
        <f t="shared" si="10"/>
        <v>123.0265995199386</v>
      </c>
      <c r="G168">
        <f t="shared" si="9"/>
        <v>1.0876556250000001E-2</v>
      </c>
      <c r="K168">
        <v>82</v>
      </c>
      <c r="L168">
        <v>1.19</v>
      </c>
      <c r="M168">
        <v>60.783000000000001</v>
      </c>
      <c r="N168">
        <v>124.31699999999999</v>
      </c>
      <c r="O168">
        <v>1.0999999999999999E-2</v>
      </c>
    </row>
    <row r="169" spans="1:15" x14ac:dyDescent="0.25">
      <c r="A169">
        <v>82</v>
      </c>
      <c r="B169">
        <v>1.19</v>
      </c>
      <c r="C169">
        <v>60.783000000000001</v>
      </c>
      <c r="D169">
        <f t="shared" si="11"/>
        <v>1.21</v>
      </c>
      <c r="E169">
        <f t="shared" si="8"/>
        <v>60.783000000000001</v>
      </c>
      <c r="F169">
        <f t="shared" si="10"/>
        <v>124.09153756140674</v>
      </c>
      <c r="G169">
        <f t="shared" si="9"/>
        <v>1.0958062500000001E-2</v>
      </c>
      <c r="K169">
        <v>82.5</v>
      </c>
      <c r="L169">
        <v>1.1990000000000001</v>
      </c>
      <c r="M169">
        <v>60.912999999999997</v>
      </c>
      <c r="N169">
        <v>124.58199999999999</v>
      </c>
      <c r="O169">
        <v>1.0999999999999999E-2</v>
      </c>
    </row>
    <row r="170" spans="1:15" x14ac:dyDescent="0.25">
      <c r="A170">
        <v>82.5</v>
      </c>
      <c r="B170">
        <v>1.1990000000000001</v>
      </c>
      <c r="C170">
        <v>60.912999999999997</v>
      </c>
      <c r="D170">
        <f t="shared" si="11"/>
        <v>1.2190000000000001</v>
      </c>
      <c r="E170">
        <f t="shared" si="8"/>
        <v>60.912999999999997</v>
      </c>
      <c r="F170">
        <f t="shared" si="10"/>
        <v>124.36038270120542</v>
      </c>
      <c r="G170">
        <f t="shared" si="9"/>
        <v>1.1039568749999999E-2</v>
      </c>
      <c r="K170">
        <v>83</v>
      </c>
      <c r="L170">
        <v>1.208</v>
      </c>
      <c r="M170">
        <v>61.316000000000003</v>
      </c>
      <c r="N170">
        <v>125.407</v>
      </c>
      <c r="O170">
        <v>1.0999999999999999E-2</v>
      </c>
    </row>
    <row r="171" spans="1:15" x14ac:dyDescent="0.25">
      <c r="A171">
        <v>83</v>
      </c>
      <c r="B171">
        <v>1.208</v>
      </c>
      <c r="C171">
        <v>61.316000000000003</v>
      </c>
      <c r="D171">
        <f t="shared" si="11"/>
        <v>1.228</v>
      </c>
      <c r="E171">
        <f t="shared" si="8"/>
        <v>61.316000000000003</v>
      </c>
      <c r="F171">
        <f t="shared" si="10"/>
        <v>125.18669275959026</v>
      </c>
      <c r="G171">
        <f t="shared" si="9"/>
        <v>1.1121075000000001E-2</v>
      </c>
      <c r="K171">
        <v>83.5</v>
      </c>
      <c r="L171">
        <v>1.218</v>
      </c>
      <c r="M171">
        <v>61.692</v>
      </c>
      <c r="N171">
        <v>126.176</v>
      </c>
      <c r="O171">
        <v>1.0999999999999999E-2</v>
      </c>
    </row>
    <row r="172" spans="1:15" x14ac:dyDescent="0.25">
      <c r="A172">
        <v>83.5</v>
      </c>
      <c r="B172">
        <v>1.218</v>
      </c>
      <c r="C172">
        <v>61.692</v>
      </c>
      <c r="D172">
        <f t="shared" si="11"/>
        <v>1.238</v>
      </c>
      <c r="E172">
        <f t="shared" si="8"/>
        <v>61.692</v>
      </c>
      <c r="F172">
        <f t="shared" si="10"/>
        <v>125.9584088239975</v>
      </c>
      <c r="G172">
        <f t="shared" si="9"/>
        <v>1.12116375E-2</v>
      </c>
      <c r="K172">
        <v>84</v>
      </c>
      <c r="L172">
        <v>1.2270000000000001</v>
      </c>
      <c r="M172">
        <v>62.087000000000003</v>
      </c>
      <c r="N172">
        <v>126.98399999999999</v>
      </c>
      <c r="O172">
        <v>1.0999999999999999E-2</v>
      </c>
    </row>
    <row r="173" spans="1:15" x14ac:dyDescent="0.25">
      <c r="A173">
        <v>84</v>
      </c>
      <c r="B173">
        <v>1.2270000000000001</v>
      </c>
      <c r="C173">
        <v>62.087000000000003</v>
      </c>
      <c r="D173">
        <f t="shared" si="11"/>
        <v>1.2470000000000001</v>
      </c>
      <c r="E173">
        <f t="shared" si="8"/>
        <v>62.087000000000003</v>
      </c>
      <c r="F173">
        <f t="shared" si="10"/>
        <v>126.76864218666502</v>
      </c>
      <c r="G173">
        <f t="shared" si="9"/>
        <v>1.1293143750000002E-2</v>
      </c>
      <c r="K173">
        <v>84.5</v>
      </c>
      <c r="L173">
        <v>1.236</v>
      </c>
      <c r="M173">
        <v>62.298999999999999</v>
      </c>
      <c r="N173">
        <v>127.41800000000001</v>
      </c>
      <c r="O173">
        <v>1.0999999999999999E-2</v>
      </c>
    </row>
    <row r="174" spans="1:15" x14ac:dyDescent="0.25">
      <c r="A174">
        <v>84.5</v>
      </c>
      <c r="B174">
        <v>1.236</v>
      </c>
      <c r="C174">
        <v>62.298999999999999</v>
      </c>
      <c r="D174">
        <f t="shared" si="11"/>
        <v>1.256</v>
      </c>
      <c r="E174">
        <f t="shared" si="8"/>
        <v>62.298999999999999</v>
      </c>
      <c r="F174">
        <f t="shared" si="10"/>
        <v>127.20534196994387</v>
      </c>
      <c r="G174">
        <f t="shared" si="9"/>
        <v>1.137465E-2</v>
      </c>
      <c r="K174">
        <v>85</v>
      </c>
      <c r="L174">
        <v>1.2450000000000001</v>
      </c>
      <c r="M174">
        <v>62.506999999999998</v>
      </c>
      <c r="N174">
        <v>127.84399999999999</v>
      </c>
      <c r="O174">
        <v>1.0999999999999999E-2</v>
      </c>
    </row>
    <row r="175" spans="1:15" x14ac:dyDescent="0.25">
      <c r="A175">
        <v>85</v>
      </c>
      <c r="B175">
        <v>1.2450000000000001</v>
      </c>
      <c r="C175">
        <v>62.506999999999998</v>
      </c>
      <c r="D175">
        <f t="shared" si="11"/>
        <v>1.2650000000000001</v>
      </c>
      <c r="E175">
        <f t="shared" si="8"/>
        <v>62.506999999999998</v>
      </c>
      <c r="F175">
        <f t="shared" si="10"/>
        <v>127.6339778991905</v>
      </c>
      <c r="G175">
        <f t="shared" si="9"/>
        <v>1.145615625E-2</v>
      </c>
      <c r="K175">
        <v>85.5</v>
      </c>
      <c r="L175">
        <v>1.254</v>
      </c>
      <c r="M175">
        <v>62.927999999999997</v>
      </c>
      <c r="N175">
        <v>128.70400000000001</v>
      </c>
      <c r="O175">
        <v>1.0999999999999999E-2</v>
      </c>
    </row>
    <row r="176" spans="1:15" x14ac:dyDescent="0.25">
      <c r="A176">
        <v>85.5</v>
      </c>
      <c r="B176">
        <v>1.254</v>
      </c>
      <c r="C176">
        <v>62.927999999999997</v>
      </c>
      <c r="D176">
        <f t="shared" si="11"/>
        <v>1.274</v>
      </c>
      <c r="E176">
        <f t="shared" si="8"/>
        <v>62.927999999999997</v>
      </c>
      <c r="F176">
        <f t="shared" si="10"/>
        <v>128.49765945515901</v>
      </c>
      <c r="G176">
        <f t="shared" si="9"/>
        <v>1.15376625E-2</v>
      </c>
      <c r="K176">
        <v>86</v>
      </c>
      <c r="L176">
        <v>1.2629999999999999</v>
      </c>
      <c r="M176">
        <v>63.433</v>
      </c>
      <c r="N176">
        <v>129.73599999999999</v>
      </c>
      <c r="O176">
        <v>1.0999999999999999E-2</v>
      </c>
    </row>
    <row r="177" spans="1:15" x14ac:dyDescent="0.25">
      <c r="A177">
        <v>86</v>
      </c>
      <c r="B177">
        <v>1.2629999999999999</v>
      </c>
      <c r="C177">
        <v>63.433</v>
      </c>
      <c r="D177">
        <f t="shared" si="11"/>
        <v>1.2829999999999999</v>
      </c>
      <c r="E177">
        <f t="shared" si="8"/>
        <v>63.433</v>
      </c>
      <c r="F177">
        <f t="shared" si="10"/>
        <v>129.53300545029398</v>
      </c>
      <c r="G177">
        <f t="shared" si="9"/>
        <v>1.1619168749999999E-2</v>
      </c>
      <c r="K177">
        <v>86.5</v>
      </c>
      <c r="L177">
        <v>1.2729999999999999</v>
      </c>
      <c r="M177">
        <v>63.832999999999998</v>
      </c>
      <c r="N177">
        <v>130.55500000000001</v>
      </c>
      <c r="O177">
        <v>1.2E-2</v>
      </c>
    </row>
    <row r="178" spans="1:15" x14ac:dyDescent="0.25">
      <c r="A178">
        <v>86.5</v>
      </c>
      <c r="B178">
        <v>1.2729999999999999</v>
      </c>
      <c r="C178">
        <v>63.832999999999998</v>
      </c>
      <c r="D178">
        <f t="shared" si="11"/>
        <v>1.2929999999999999</v>
      </c>
      <c r="E178">
        <f t="shared" si="8"/>
        <v>63.832999999999998</v>
      </c>
      <c r="F178">
        <f t="shared" si="10"/>
        <v>130.35455259232256</v>
      </c>
      <c r="G178">
        <f t="shared" si="9"/>
        <v>1.1709731249999999E-2</v>
      </c>
      <c r="K178">
        <v>87</v>
      </c>
      <c r="L178">
        <v>1.282</v>
      </c>
      <c r="M178">
        <v>64.283000000000001</v>
      </c>
      <c r="N178">
        <v>131.476</v>
      </c>
      <c r="O178">
        <v>1.2E-2</v>
      </c>
    </row>
    <row r="179" spans="1:15" x14ac:dyDescent="0.25">
      <c r="A179">
        <v>87</v>
      </c>
      <c r="B179">
        <v>1.282</v>
      </c>
      <c r="C179">
        <v>64.283000000000001</v>
      </c>
      <c r="D179">
        <f t="shared" si="11"/>
        <v>1.302</v>
      </c>
      <c r="E179">
        <f t="shared" si="8"/>
        <v>64.283000000000001</v>
      </c>
      <c r="F179">
        <f t="shared" si="10"/>
        <v>131.27787667579136</v>
      </c>
      <c r="G179">
        <f t="shared" si="9"/>
        <v>1.1791237500000001E-2</v>
      </c>
      <c r="K179">
        <v>87.5</v>
      </c>
      <c r="L179">
        <v>1.2909999999999999</v>
      </c>
      <c r="M179">
        <v>64.466999999999999</v>
      </c>
      <c r="N179">
        <v>131.852</v>
      </c>
      <c r="O179">
        <v>1.2E-2</v>
      </c>
    </row>
    <row r="180" spans="1:15" x14ac:dyDescent="0.25">
      <c r="A180">
        <v>87.5</v>
      </c>
      <c r="B180">
        <v>1.2909999999999999</v>
      </c>
      <c r="C180">
        <v>64.466999999999999</v>
      </c>
      <c r="D180">
        <f t="shared" si="11"/>
        <v>1.3109999999999999</v>
      </c>
      <c r="E180">
        <f t="shared" si="8"/>
        <v>64.466999999999999</v>
      </c>
      <c r="F180">
        <f t="shared" si="10"/>
        <v>131.6581023495001</v>
      </c>
      <c r="G180">
        <f t="shared" si="9"/>
        <v>1.1872743749999999E-2</v>
      </c>
      <c r="K180">
        <v>88</v>
      </c>
      <c r="L180">
        <v>1.3</v>
      </c>
      <c r="M180">
        <v>64.908000000000001</v>
      </c>
      <c r="N180">
        <v>132.755</v>
      </c>
      <c r="O180">
        <v>1.2E-2</v>
      </c>
    </row>
    <row r="181" spans="1:15" x14ac:dyDescent="0.25">
      <c r="A181">
        <v>88</v>
      </c>
      <c r="B181">
        <v>1.3</v>
      </c>
      <c r="C181">
        <v>64.908000000000001</v>
      </c>
      <c r="D181">
        <f t="shared" si="11"/>
        <v>1.32</v>
      </c>
      <c r="E181">
        <f t="shared" si="8"/>
        <v>64.908000000000001</v>
      </c>
      <c r="F181">
        <f t="shared" si="10"/>
        <v>132.56331167426211</v>
      </c>
      <c r="G181">
        <f t="shared" si="9"/>
        <v>1.195425E-2</v>
      </c>
      <c r="K181">
        <v>88.5</v>
      </c>
      <c r="L181">
        <v>1.3089999999999999</v>
      </c>
      <c r="M181">
        <v>65.103999999999999</v>
      </c>
      <c r="N181">
        <v>133.155</v>
      </c>
      <c r="O181">
        <v>1.2E-2</v>
      </c>
    </row>
    <row r="182" spans="1:15" x14ac:dyDescent="0.25">
      <c r="A182">
        <v>88.5</v>
      </c>
      <c r="B182">
        <v>1.3089999999999999</v>
      </c>
      <c r="C182">
        <v>65.103999999999999</v>
      </c>
      <c r="D182">
        <f t="shared" si="11"/>
        <v>1.329</v>
      </c>
      <c r="E182">
        <f t="shared" si="8"/>
        <v>65.103999999999999</v>
      </c>
      <c r="F182">
        <f t="shared" si="10"/>
        <v>132.96827685536536</v>
      </c>
      <c r="G182">
        <f t="shared" si="9"/>
        <v>1.203575625E-2</v>
      </c>
      <c r="K182">
        <v>89</v>
      </c>
      <c r="L182">
        <v>1.3180000000000001</v>
      </c>
      <c r="M182">
        <v>65.582999999999998</v>
      </c>
      <c r="N182">
        <v>134.13399999999999</v>
      </c>
      <c r="O182">
        <v>1.2E-2</v>
      </c>
    </row>
    <row r="183" spans="1:15" x14ac:dyDescent="0.25">
      <c r="A183">
        <v>89</v>
      </c>
      <c r="B183">
        <v>1.3180000000000001</v>
      </c>
      <c r="C183">
        <v>65.582999999999998</v>
      </c>
      <c r="D183">
        <f t="shared" si="11"/>
        <v>1.3380000000000001</v>
      </c>
      <c r="E183">
        <f t="shared" si="8"/>
        <v>65.582999999999998</v>
      </c>
      <c r="F183">
        <f t="shared" si="10"/>
        <v>133.95137055689091</v>
      </c>
      <c r="G183">
        <f t="shared" si="9"/>
        <v>1.2117262500000002E-2</v>
      </c>
      <c r="K183">
        <v>89.5</v>
      </c>
      <c r="L183">
        <v>1.3280000000000001</v>
      </c>
      <c r="M183">
        <v>65.991</v>
      </c>
      <c r="N183">
        <v>134.96899999999999</v>
      </c>
      <c r="O183">
        <v>1.2E-2</v>
      </c>
    </row>
    <row r="184" spans="1:15" x14ac:dyDescent="0.25">
      <c r="A184">
        <v>89.5</v>
      </c>
      <c r="B184">
        <v>1.3280000000000001</v>
      </c>
      <c r="C184">
        <v>65.991</v>
      </c>
      <c r="D184">
        <f t="shared" si="11"/>
        <v>1.3480000000000001</v>
      </c>
      <c r="E184">
        <f t="shared" si="8"/>
        <v>65.991</v>
      </c>
      <c r="F184">
        <f t="shared" si="10"/>
        <v>134.79014468862914</v>
      </c>
      <c r="G184">
        <f t="shared" si="9"/>
        <v>1.2207825E-2</v>
      </c>
      <c r="K184">
        <v>90</v>
      </c>
      <c r="L184">
        <v>1.337</v>
      </c>
      <c r="M184">
        <v>66.406000000000006</v>
      </c>
      <c r="N184">
        <v>135.81700000000001</v>
      </c>
      <c r="O184">
        <v>1.2E-2</v>
      </c>
    </row>
    <row r="185" spans="1:15" x14ac:dyDescent="0.25">
      <c r="A185">
        <v>90</v>
      </c>
      <c r="B185">
        <v>1.337</v>
      </c>
      <c r="C185">
        <v>66.406000000000006</v>
      </c>
      <c r="D185">
        <f t="shared" si="11"/>
        <v>1.357</v>
      </c>
      <c r="E185">
        <f t="shared" si="8"/>
        <v>66.406000000000006</v>
      </c>
      <c r="F185">
        <f t="shared" si="10"/>
        <v>135.64282368242354</v>
      </c>
      <c r="G185">
        <f t="shared" si="9"/>
        <v>1.228933125E-2</v>
      </c>
      <c r="K185">
        <v>90.5</v>
      </c>
      <c r="L185">
        <v>1.3460000000000001</v>
      </c>
      <c r="M185">
        <v>66.858999999999995</v>
      </c>
      <c r="N185">
        <v>136.74299999999999</v>
      </c>
      <c r="O185">
        <v>1.2E-2</v>
      </c>
    </row>
    <row r="186" spans="1:15" x14ac:dyDescent="0.25">
      <c r="A186">
        <v>90.5</v>
      </c>
      <c r="B186">
        <v>1.3460000000000001</v>
      </c>
      <c r="C186">
        <v>66.858999999999995</v>
      </c>
      <c r="D186">
        <f t="shared" si="11"/>
        <v>1.3660000000000001</v>
      </c>
      <c r="E186">
        <f t="shared" si="8"/>
        <v>66.858999999999995</v>
      </c>
      <c r="F186">
        <f t="shared" si="10"/>
        <v>136.57327125960464</v>
      </c>
      <c r="G186">
        <f t="shared" si="9"/>
        <v>1.2370837500000002E-2</v>
      </c>
      <c r="K186">
        <v>91</v>
      </c>
      <c r="L186">
        <v>1.355</v>
      </c>
      <c r="M186">
        <v>66.792000000000002</v>
      </c>
      <c r="N186">
        <v>136.60599999999999</v>
      </c>
      <c r="O186">
        <v>1.2E-2</v>
      </c>
    </row>
    <row r="187" spans="1:15" x14ac:dyDescent="0.25">
      <c r="A187">
        <v>91</v>
      </c>
      <c r="B187">
        <v>1.355</v>
      </c>
      <c r="C187">
        <v>66.792000000000002</v>
      </c>
      <c r="D187">
        <f t="shared" si="11"/>
        <v>1.375</v>
      </c>
      <c r="E187">
        <f t="shared" si="8"/>
        <v>66.792000000000002</v>
      </c>
      <c r="F187">
        <f t="shared" si="10"/>
        <v>136.44162443264105</v>
      </c>
      <c r="G187">
        <f t="shared" si="9"/>
        <v>1.2452343750000001E-2</v>
      </c>
      <c r="K187">
        <v>91.5</v>
      </c>
      <c r="L187">
        <v>1.3640000000000001</v>
      </c>
      <c r="M187">
        <v>67.209999999999994</v>
      </c>
      <c r="N187">
        <v>137.46199999999999</v>
      </c>
      <c r="O187">
        <v>1.2E-2</v>
      </c>
    </row>
    <row r="188" spans="1:15" x14ac:dyDescent="0.25">
      <c r="A188">
        <v>91.5</v>
      </c>
      <c r="B188">
        <v>1.3640000000000001</v>
      </c>
      <c r="C188">
        <v>67.209999999999994</v>
      </c>
      <c r="D188">
        <f t="shared" si="11"/>
        <v>1.3840000000000001</v>
      </c>
      <c r="E188">
        <f t="shared" si="8"/>
        <v>67.209999999999994</v>
      </c>
      <c r="F188">
        <f t="shared" si="10"/>
        <v>137.30083872389034</v>
      </c>
      <c r="G188">
        <f t="shared" si="9"/>
        <v>1.2533849999999999E-2</v>
      </c>
      <c r="K188">
        <v>92</v>
      </c>
      <c r="L188">
        <v>1.373</v>
      </c>
      <c r="M188">
        <v>67.695999999999998</v>
      </c>
      <c r="N188">
        <v>138.45599999999999</v>
      </c>
      <c r="O188">
        <v>1.2E-2</v>
      </c>
    </row>
    <row r="189" spans="1:15" x14ac:dyDescent="0.25">
      <c r="A189">
        <v>92</v>
      </c>
      <c r="B189">
        <v>1.373</v>
      </c>
      <c r="C189">
        <v>67.695999999999998</v>
      </c>
      <c r="D189">
        <f t="shared" si="11"/>
        <v>1.393</v>
      </c>
      <c r="E189">
        <f t="shared" si="8"/>
        <v>67.695999999999998</v>
      </c>
      <c r="F189">
        <f t="shared" si="10"/>
        <v>138.29912352658224</v>
      </c>
      <c r="G189">
        <f t="shared" si="9"/>
        <v>1.2615356250000001E-2</v>
      </c>
      <c r="K189">
        <v>92.5</v>
      </c>
      <c r="L189">
        <v>1.383</v>
      </c>
      <c r="M189">
        <v>68.114000000000004</v>
      </c>
      <c r="N189">
        <v>139.31200000000001</v>
      </c>
      <c r="O189">
        <v>1.2999999999999999E-2</v>
      </c>
    </row>
    <row r="190" spans="1:15" x14ac:dyDescent="0.25">
      <c r="A190">
        <v>92.5</v>
      </c>
      <c r="B190">
        <v>1.383</v>
      </c>
      <c r="C190">
        <v>68.114000000000004</v>
      </c>
      <c r="D190">
        <f t="shared" si="11"/>
        <v>1.403</v>
      </c>
      <c r="E190">
        <f t="shared" si="8"/>
        <v>68.114000000000004</v>
      </c>
      <c r="F190">
        <f t="shared" si="10"/>
        <v>139.15926989154408</v>
      </c>
      <c r="G190">
        <f t="shared" si="9"/>
        <v>1.2705918749999998E-2</v>
      </c>
      <c r="K190">
        <v>93</v>
      </c>
      <c r="L190">
        <v>1.3919999999999999</v>
      </c>
      <c r="M190">
        <v>68.537000000000006</v>
      </c>
      <c r="N190">
        <v>140.17699999999999</v>
      </c>
      <c r="O190">
        <v>1.2999999999999999E-2</v>
      </c>
    </row>
    <row r="191" spans="1:15" x14ac:dyDescent="0.25">
      <c r="A191">
        <v>93</v>
      </c>
      <c r="B191">
        <v>1.3919999999999999</v>
      </c>
      <c r="C191">
        <v>68.537000000000006</v>
      </c>
      <c r="D191">
        <f t="shared" si="11"/>
        <v>1.4119999999999999</v>
      </c>
      <c r="E191">
        <f t="shared" si="8"/>
        <v>68.537000000000006</v>
      </c>
      <c r="F191">
        <f t="shared" si="10"/>
        <v>140.02917438481902</v>
      </c>
      <c r="G191">
        <f t="shared" si="9"/>
        <v>1.2787424999999998E-2</v>
      </c>
      <c r="K191">
        <v>93.5</v>
      </c>
      <c r="L191">
        <v>1.401</v>
      </c>
      <c r="M191">
        <v>68.983999999999995</v>
      </c>
      <c r="N191">
        <v>141.089</v>
      </c>
      <c r="O191">
        <v>1.2999999999999999E-2</v>
      </c>
    </row>
    <row r="192" spans="1:15" x14ac:dyDescent="0.25">
      <c r="A192">
        <v>93.5</v>
      </c>
      <c r="B192">
        <v>1.401</v>
      </c>
      <c r="C192">
        <v>68.983999999999995</v>
      </c>
      <c r="D192">
        <f t="shared" si="11"/>
        <v>1.421</v>
      </c>
      <c r="E192">
        <f t="shared" si="8"/>
        <v>68.983999999999995</v>
      </c>
      <c r="F192">
        <f t="shared" si="10"/>
        <v>140.94827178618294</v>
      </c>
      <c r="G192">
        <f t="shared" si="9"/>
        <v>1.286893125E-2</v>
      </c>
      <c r="K192">
        <v>94</v>
      </c>
      <c r="L192">
        <v>1.41</v>
      </c>
      <c r="M192">
        <v>69.382999999999996</v>
      </c>
      <c r="N192">
        <v>141.90700000000001</v>
      </c>
      <c r="O192">
        <v>1.2999999999999999E-2</v>
      </c>
    </row>
    <row r="193" spans="1:15" x14ac:dyDescent="0.25">
      <c r="A193">
        <v>94</v>
      </c>
      <c r="B193">
        <v>1.41</v>
      </c>
      <c r="C193">
        <v>69.382999999999996</v>
      </c>
      <c r="D193">
        <f t="shared" si="11"/>
        <v>1.43</v>
      </c>
      <c r="E193">
        <f t="shared" si="8"/>
        <v>69.382999999999996</v>
      </c>
      <c r="F193">
        <f t="shared" si="10"/>
        <v>141.76945310225244</v>
      </c>
      <c r="G193">
        <f t="shared" si="9"/>
        <v>1.29504375E-2</v>
      </c>
      <c r="K193">
        <v>94.5</v>
      </c>
      <c r="L193">
        <v>1.419</v>
      </c>
      <c r="M193">
        <v>69.861000000000004</v>
      </c>
      <c r="N193">
        <v>142.88300000000001</v>
      </c>
      <c r="O193">
        <v>1.2999999999999999E-2</v>
      </c>
    </row>
    <row r="194" spans="1:15" x14ac:dyDescent="0.25">
      <c r="A194">
        <v>94.5</v>
      </c>
      <c r="B194">
        <v>1.419</v>
      </c>
      <c r="C194">
        <v>69.861000000000004</v>
      </c>
      <c r="D194">
        <f t="shared" si="11"/>
        <v>1.4390000000000001</v>
      </c>
      <c r="E194">
        <f t="shared" si="8"/>
        <v>69.861000000000004</v>
      </c>
      <c r="F194">
        <f t="shared" si="10"/>
        <v>142.7522161011095</v>
      </c>
      <c r="G194">
        <f t="shared" si="9"/>
        <v>1.3031943750000002E-2</v>
      </c>
      <c r="K194">
        <v>95</v>
      </c>
      <c r="L194">
        <v>1.4279999999999999</v>
      </c>
      <c r="M194">
        <v>70.207999999999998</v>
      </c>
      <c r="N194">
        <v>143.59299999999999</v>
      </c>
      <c r="O194">
        <v>1.2999999999999999E-2</v>
      </c>
    </row>
    <row r="195" spans="1:15" x14ac:dyDescent="0.25">
      <c r="A195">
        <v>95</v>
      </c>
      <c r="B195">
        <v>1.4279999999999999</v>
      </c>
      <c r="C195">
        <v>70.207999999999998</v>
      </c>
      <c r="D195">
        <f t="shared" si="11"/>
        <v>1.448</v>
      </c>
      <c r="E195">
        <f t="shared" si="8"/>
        <v>70.207999999999998</v>
      </c>
      <c r="F195">
        <f t="shared" si="10"/>
        <v>143.46745591437548</v>
      </c>
      <c r="G195">
        <f t="shared" si="9"/>
        <v>1.3113449999999997E-2</v>
      </c>
      <c r="K195">
        <v>95.5</v>
      </c>
      <c r="L195">
        <v>1.4379999999999999</v>
      </c>
      <c r="M195">
        <v>70.650999999999996</v>
      </c>
      <c r="N195">
        <v>144.5</v>
      </c>
      <c r="O195">
        <v>1.2999999999999999E-2</v>
      </c>
    </row>
    <row r="196" spans="1:15" x14ac:dyDescent="0.25">
      <c r="A196">
        <v>95.5</v>
      </c>
      <c r="B196">
        <v>1.4379999999999999</v>
      </c>
      <c r="C196">
        <v>70.650999999999996</v>
      </c>
      <c r="D196">
        <f t="shared" si="11"/>
        <v>1.458</v>
      </c>
      <c r="E196">
        <f t="shared" si="8"/>
        <v>70.650999999999996</v>
      </c>
      <c r="F196">
        <f t="shared" si="10"/>
        <v>144.37973275006544</v>
      </c>
      <c r="G196">
        <f t="shared" si="9"/>
        <v>1.3204012499999999E-2</v>
      </c>
      <c r="K196">
        <v>96</v>
      </c>
      <c r="L196">
        <v>1.4470000000000001</v>
      </c>
      <c r="M196">
        <v>71.073999999999998</v>
      </c>
      <c r="N196">
        <v>145.36600000000001</v>
      </c>
      <c r="O196">
        <v>1.2999999999999999E-2</v>
      </c>
    </row>
    <row r="197" spans="1:15" x14ac:dyDescent="0.25">
      <c r="A197">
        <v>96</v>
      </c>
      <c r="B197">
        <v>1.4470000000000001</v>
      </c>
      <c r="C197">
        <v>71.073999999999998</v>
      </c>
      <c r="D197">
        <f t="shared" si="11"/>
        <v>1.4670000000000001</v>
      </c>
      <c r="E197">
        <f t="shared" si="8"/>
        <v>71.073999999999998</v>
      </c>
      <c r="F197">
        <f t="shared" si="10"/>
        <v>145.25061115788711</v>
      </c>
      <c r="G197">
        <f t="shared" si="9"/>
        <v>1.3285518750000001E-2</v>
      </c>
      <c r="K197">
        <v>96.5</v>
      </c>
      <c r="L197">
        <v>1.456</v>
      </c>
      <c r="M197">
        <v>71.450999999999993</v>
      </c>
      <c r="N197">
        <v>146.137</v>
      </c>
      <c r="O197">
        <v>1.2999999999999999E-2</v>
      </c>
    </row>
    <row r="198" spans="1:15" x14ac:dyDescent="0.25">
      <c r="A198">
        <v>96.5</v>
      </c>
      <c r="B198">
        <v>1.456</v>
      </c>
      <c r="C198">
        <v>71.450999999999993</v>
      </c>
      <c r="D198">
        <f t="shared" si="11"/>
        <v>1.476</v>
      </c>
      <c r="E198">
        <f t="shared" si="8"/>
        <v>71.450999999999993</v>
      </c>
      <c r="F198">
        <f t="shared" si="10"/>
        <v>146.02764291083864</v>
      </c>
      <c r="G198">
        <f t="shared" si="9"/>
        <v>1.3367024999999999E-2</v>
      </c>
      <c r="K198">
        <v>97</v>
      </c>
      <c r="L198">
        <v>1.4650000000000001</v>
      </c>
      <c r="M198">
        <v>71.793999999999997</v>
      </c>
      <c r="N198">
        <v>146.83799999999999</v>
      </c>
      <c r="O198">
        <v>1.2999999999999999E-2</v>
      </c>
    </row>
    <row r="199" spans="1:15" x14ac:dyDescent="0.25">
      <c r="A199">
        <v>97</v>
      </c>
      <c r="B199">
        <v>1.4650000000000001</v>
      </c>
      <c r="C199">
        <v>71.793999999999997</v>
      </c>
      <c r="D199">
        <f t="shared" si="11"/>
        <v>1.4850000000000001</v>
      </c>
      <c r="E199">
        <f t="shared" si="8"/>
        <v>71.793999999999997</v>
      </c>
      <c r="F199">
        <f t="shared" si="10"/>
        <v>146.73534277853318</v>
      </c>
      <c r="G199">
        <f t="shared" si="9"/>
        <v>1.344853125E-2</v>
      </c>
      <c r="K199">
        <v>97.5</v>
      </c>
      <c r="L199">
        <v>1.474</v>
      </c>
      <c r="M199">
        <v>72.165000000000006</v>
      </c>
      <c r="N199">
        <v>147.596</v>
      </c>
      <c r="O199">
        <v>1.2999999999999999E-2</v>
      </c>
    </row>
    <row r="200" spans="1:15" x14ac:dyDescent="0.25">
      <c r="A200">
        <v>97.5</v>
      </c>
      <c r="B200">
        <v>1.474</v>
      </c>
      <c r="C200">
        <v>72.165000000000006</v>
      </c>
      <c r="D200">
        <f t="shared" si="11"/>
        <v>1.494</v>
      </c>
      <c r="E200">
        <f t="shared" ref="E200:E233" si="12">ABS(C200)</f>
        <v>72.165000000000006</v>
      </c>
      <c r="F200">
        <f t="shared" si="10"/>
        <v>147.50042637458685</v>
      </c>
      <c r="G200">
        <f t="shared" ref="G200:G233" si="13">6*D200*$C$3/$E$3^2</f>
        <v>1.3530037500000001E-2</v>
      </c>
      <c r="K200">
        <v>98</v>
      </c>
      <c r="L200">
        <v>1.4830000000000001</v>
      </c>
      <c r="M200">
        <v>72.188999999999993</v>
      </c>
      <c r="N200">
        <v>147.64599999999999</v>
      </c>
      <c r="O200">
        <v>1.2999999999999999E-2</v>
      </c>
    </row>
    <row r="201" spans="1:15" x14ac:dyDescent="0.25">
      <c r="A201">
        <v>98</v>
      </c>
      <c r="B201">
        <v>1.4830000000000001</v>
      </c>
      <c r="C201">
        <v>72.188999999999993</v>
      </c>
      <c r="D201">
        <f t="shared" si="11"/>
        <v>1.5030000000000001</v>
      </c>
      <c r="E201">
        <f t="shared" si="12"/>
        <v>72.188999999999993</v>
      </c>
      <c r="F201">
        <f t="shared" ref="F201:F233" si="14">(3*E201*$E$3/(2*$B$3*$C$3^2))*(1+6*(D201/$E$3)^2-4*($C$3/$E$3)*(D201/$E$3))</f>
        <v>147.55639223438732</v>
      </c>
      <c r="G201">
        <f t="shared" si="13"/>
        <v>1.3611543750000002E-2</v>
      </c>
      <c r="K201">
        <v>98.5</v>
      </c>
      <c r="L201">
        <v>1.4930000000000001</v>
      </c>
      <c r="M201">
        <v>72.614000000000004</v>
      </c>
      <c r="N201">
        <v>148.51400000000001</v>
      </c>
      <c r="O201">
        <v>1.4E-2</v>
      </c>
    </row>
    <row r="202" spans="1:15" x14ac:dyDescent="0.25">
      <c r="A202">
        <v>98.5</v>
      </c>
      <c r="B202">
        <v>1.4930000000000001</v>
      </c>
      <c r="C202">
        <v>72.614000000000004</v>
      </c>
      <c r="D202">
        <f t="shared" si="11"/>
        <v>1.5130000000000001</v>
      </c>
      <c r="E202">
        <f t="shared" si="12"/>
        <v>72.614000000000004</v>
      </c>
      <c r="F202">
        <f t="shared" si="14"/>
        <v>148.43293489385306</v>
      </c>
      <c r="G202">
        <f t="shared" si="13"/>
        <v>1.3702106250000002E-2</v>
      </c>
      <c r="K202">
        <v>99</v>
      </c>
      <c r="L202">
        <v>1.502</v>
      </c>
      <c r="M202">
        <v>72.991</v>
      </c>
      <c r="N202">
        <v>149.285</v>
      </c>
      <c r="O202">
        <v>1.4E-2</v>
      </c>
    </row>
    <row r="203" spans="1:15" x14ac:dyDescent="0.25">
      <c r="A203">
        <v>99</v>
      </c>
      <c r="B203">
        <v>1.502</v>
      </c>
      <c r="C203">
        <v>72.991</v>
      </c>
      <c r="D203">
        <f t="shared" si="11"/>
        <v>1.522</v>
      </c>
      <c r="E203">
        <f t="shared" si="12"/>
        <v>72.991</v>
      </c>
      <c r="F203">
        <f t="shared" si="14"/>
        <v>149.2107541019127</v>
      </c>
      <c r="G203">
        <f t="shared" si="13"/>
        <v>1.37836125E-2</v>
      </c>
      <c r="K203">
        <v>99.5</v>
      </c>
      <c r="L203">
        <v>1.5109999999999999</v>
      </c>
      <c r="M203">
        <v>73.453000000000003</v>
      </c>
      <c r="N203">
        <v>150.22999999999999</v>
      </c>
      <c r="O203">
        <v>1.4E-2</v>
      </c>
    </row>
    <row r="204" spans="1:15" x14ac:dyDescent="0.25">
      <c r="A204">
        <v>99.5</v>
      </c>
      <c r="B204">
        <v>1.5109999999999999</v>
      </c>
      <c r="C204">
        <v>73.453000000000003</v>
      </c>
      <c r="D204">
        <f t="shared" si="11"/>
        <v>1.5309999999999999</v>
      </c>
      <c r="E204">
        <f t="shared" si="12"/>
        <v>73.453000000000003</v>
      </c>
      <c r="F204">
        <f t="shared" si="14"/>
        <v>150.16250707452107</v>
      </c>
      <c r="G204">
        <f t="shared" si="13"/>
        <v>1.3865118750000001E-2</v>
      </c>
      <c r="K204">
        <v>100</v>
      </c>
      <c r="L204">
        <v>1.52</v>
      </c>
      <c r="M204">
        <v>73.843000000000004</v>
      </c>
      <c r="N204">
        <v>151.029</v>
      </c>
      <c r="O204">
        <v>1.4E-2</v>
      </c>
    </row>
    <row r="205" spans="1:15" x14ac:dyDescent="0.25">
      <c r="A205">
        <v>100</v>
      </c>
      <c r="B205">
        <v>1.52</v>
      </c>
      <c r="C205">
        <v>73.843000000000004</v>
      </c>
      <c r="D205">
        <f t="shared" si="11"/>
        <v>1.54</v>
      </c>
      <c r="E205">
        <f t="shared" si="12"/>
        <v>73.843000000000004</v>
      </c>
      <c r="F205">
        <f t="shared" si="14"/>
        <v>150.96724457289034</v>
      </c>
      <c r="G205">
        <f t="shared" si="13"/>
        <v>1.3946625000000001E-2</v>
      </c>
      <c r="K205">
        <v>100.5</v>
      </c>
      <c r="L205">
        <v>1.5289999999999999</v>
      </c>
      <c r="M205">
        <v>74.281000000000006</v>
      </c>
      <c r="N205">
        <v>151.92400000000001</v>
      </c>
      <c r="O205">
        <v>1.4E-2</v>
      </c>
    </row>
    <row r="206" spans="1:15" x14ac:dyDescent="0.25">
      <c r="A206">
        <v>100.5</v>
      </c>
      <c r="B206">
        <v>1.5289999999999999</v>
      </c>
      <c r="C206">
        <v>74.281000000000006</v>
      </c>
      <c r="D206">
        <f t="shared" si="11"/>
        <v>1.5489999999999999</v>
      </c>
      <c r="E206">
        <f t="shared" si="12"/>
        <v>74.281000000000006</v>
      </c>
      <c r="F206">
        <f t="shared" si="14"/>
        <v>151.87029076846866</v>
      </c>
      <c r="G206">
        <f t="shared" si="13"/>
        <v>1.4028131249999999E-2</v>
      </c>
      <c r="K206">
        <v>101</v>
      </c>
      <c r="L206">
        <v>1.538</v>
      </c>
      <c r="M206">
        <v>74.587000000000003</v>
      </c>
      <c r="N206">
        <v>152.55099999999999</v>
      </c>
      <c r="O206">
        <v>1.4E-2</v>
      </c>
    </row>
    <row r="207" spans="1:15" x14ac:dyDescent="0.25">
      <c r="A207">
        <v>101</v>
      </c>
      <c r="B207">
        <v>1.538</v>
      </c>
      <c r="C207">
        <v>74.587000000000003</v>
      </c>
      <c r="D207">
        <f t="shared" si="11"/>
        <v>1.5580000000000001</v>
      </c>
      <c r="E207">
        <f t="shared" si="12"/>
        <v>74.587000000000003</v>
      </c>
      <c r="F207">
        <f t="shared" si="14"/>
        <v>152.50362664317069</v>
      </c>
      <c r="G207">
        <f t="shared" si="13"/>
        <v>1.4109637500000001E-2</v>
      </c>
      <c r="K207">
        <v>101.5</v>
      </c>
      <c r="L207">
        <v>1.548</v>
      </c>
      <c r="M207">
        <v>75.042000000000002</v>
      </c>
      <c r="N207">
        <v>153.48099999999999</v>
      </c>
      <c r="O207">
        <v>1.4E-2</v>
      </c>
    </row>
    <row r="208" spans="1:15" x14ac:dyDescent="0.25">
      <c r="A208">
        <v>101.5</v>
      </c>
      <c r="B208">
        <v>1.548</v>
      </c>
      <c r="C208">
        <v>75.042000000000002</v>
      </c>
      <c r="D208">
        <f t="shared" si="11"/>
        <v>1.5680000000000001</v>
      </c>
      <c r="E208">
        <f t="shared" si="12"/>
        <v>75.042000000000002</v>
      </c>
      <c r="F208">
        <f t="shared" si="14"/>
        <v>153.44266359750529</v>
      </c>
      <c r="G208">
        <f t="shared" si="13"/>
        <v>1.4200200000000003E-2</v>
      </c>
      <c r="K208">
        <v>102</v>
      </c>
      <c r="L208">
        <v>1.5569999999999999</v>
      </c>
      <c r="M208">
        <v>75.331999999999994</v>
      </c>
      <c r="N208">
        <v>154.07400000000001</v>
      </c>
      <c r="O208">
        <v>1.4E-2</v>
      </c>
    </row>
    <row r="209" spans="1:15" x14ac:dyDescent="0.25">
      <c r="A209">
        <v>102</v>
      </c>
      <c r="B209">
        <v>1.5569999999999999</v>
      </c>
      <c r="C209">
        <v>75.331999999999994</v>
      </c>
      <c r="D209">
        <f t="shared" si="11"/>
        <v>1.577</v>
      </c>
      <c r="E209">
        <f t="shared" si="12"/>
        <v>75.331999999999994</v>
      </c>
      <c r="F209">
        <f t="shared" si="14"/>
        <v>154.04362514179482</v>
      </c>
      <c r="G209">
        <f t="shared" si="13"/>
        <v>1.428170625E-2</v>
      </c>
      <c r="K209">
        <v>102.5</v>
      </c>
      <c r="L209">
        <v>1.5660000000000001</v>
      </c>
      <c r="M209">
        <v>75.629000000000005</v>
      </c>
      <c r="N209">
        <v>154.68</v>
      </c>
      <c r="O209">
        <v>1.4E-2</v>
      </c>
    </row>
    <row r="210" spans="1:15" x14ac:dyDescent="0.25">
      <c r="A210">
        <v>102.5</v>
      </c>
      <c r="B210">
        <v>1.5660000000000001</v>
      </c>
      <c r="C210">
        <v>75.629000000000005</v>
      </c>
      <c r="D210">
        <f t="shared" si="11"/>
        <v>1.5860000000000001</v>
      </c>
      <c r="E210">
        <f t="shared" si="12"/>
        <v>75.629000000000005</v>
      </c>
      <c r="F210">
        <f t="shared" si="14"/>
        <v>154.65905689337092</v>
      </c>
      <c r="G210">
        <f t="shared" si="13"/>
        <v>1.43632125E-2</v>
      </c>
      <c r="K210">
        <v>103</v>
      </c>
      <c r="L210">
        <v>1.575</v>
      </c>
      <c r="M210">
        <v>76.043000000000006</v>
      </c>
      <c r="N210">
        <v>155.52699999999999</v>
      </c>
      <c r="O210">
        <v>1.4E-2</v>
      </c>
    </row>
    <row r="211" spans="1:15" x14ac:dyDescent="0.25">
      <c r="A211">
        <v>103</v>
      </c>
      <c r="B211">
        <v>1.575</v>
      </c>
      <c r="C211">
        <v>76.043000000000006</v>
      </c>
      <c r="D211">
        <f t="shared" si="11"/>
        <v>1.595</v>
      </c>
      <c r="E211">
        <f t="shared" si="12"/>
        <v>76.043000000000006</v>
      </c>
      <c r="F211">
        <f t="shared" si="14"/>
        <v>155.51392086935456</v>
      </c>
      <c r="G211">
        <f t="shared" si="13"/>
        <v>1.444471875E-2</v>
      </c>
      <c r="K211">
        <v>103.5</v>
      </c>
      <c r="L211">
        <v>1.5840000000000001</v>
      </c>
      <c r="M211">
        <v>76.400000000000006</v>
      </c>
      <c r="N211">
        <v>156.25700000000001</v>
      </c>
      <c r="O211">
        <v>1.4E-2</v>
      </c>
    </row>
    <row r="212" spans="1:15" x14ac:dyDescent="0.25">
      <c r="A212">
        <v>103.5</v>
      </c>
      <c r="B212">
        <v>1.5840000000000001</v>
      </c>
      <c r="C212">
        <v>76.400000000000006</v>
      </c>
      <c r="D212">
        <f t="shared" si="11"/>
        <v>1.6040000000000001</v>
      </c>
      <c r="E212">
        <f t="shared" si="12"/>
        <v>76.400000000000006</v>
      </c>
      <c r="F212">
        <f t="shared" si="14"/>
        <v>156.25239389428893</v>
      </c>
      <c r="G212">
        <f t="shared" si="13"/>
        <v>1.4526225000000002E-2</v>
      </c>
      <c r="K212">
        <v>104</v>
      </c>
      <c r="L212">
        <v>1.593</v>
      </c>
      <c r="M212">
        <v>76.712999999999994</v>
      </c>
      <c r="N212">
        <v>156.899</v>
      </c>
      <c r="O212">
        <v>1.4E-2</v>
      </c>
    </row>
    <row r="213" spans="1:15" x14ac:dyDescent="0.25">
      <c r="A213">
        <v>104</v>
      </c>
      <c r="B213">
        <v>1.593</v>
      </c>
      <c r="C213">
        <v>76.712999999999994</v>
      </c>
      <c r="D213">
        <f t="shared" si="11"/>
        <v>1.613</v>
      </c>
      <c r="E213">
        <f t="shared" si="12"/>
        <v>76.712999999999994</v>
      </c>
      <c r="F213">
        <f t="shared" si="14"/>
        <v>156.90104743405618</v>
      </c>
      <c r="G213">
        <f t="shared" si="13"/>
        <v>1.4607731250000002E-2</v>
      </c>
      <c r="K213">
        <v>104.5</v>
      </c>
      <c r="L213">
        <v>1.603</v>
      </c>
      <c r="M213">
        <v>76.906000000000006</v>
      </c>
      <c r="N213">
        <v>157.292</v>
      </c>
      <c r="O213">
        <v>1.4999999999999999E-2</v>
      </c>
    </row>
    <row r="214" spans="1:15" x14ac:dyDescent="0.25">
      <c r="A214">
        <v>104.5</v>
      </c>
      <c r="B214">
        <v>1.603</v>
      </c>
      <c r="C214">
        <v>76.906000000000006</v>
      </c>
      <c r="D214">
        <f t="shared" si="11"/>
        <v>1.623</v>
      </c>
      <c r="E214">
        <f t="shared" si="12"/>
        <v>76.906000000000006</v>
      </c>
      <c r="F214">
        <f t="shared" si="14"/>
        <v>157.30538114134274</v>
      </c>
      <c r="G214">
        <f t="shared" si="13"/>
        <v>1.4698293750000001E-2</v>
      </c>
      <c r="K214">
        <v>105</v>
      </c>
      <c r="L214">
        <v>1.6120000000000001</v>
      </c>
      <c r="M214">
        <v>77.430000000000007</v>
      </c>
      <c r="N214">
        <v>158.36500000000001</v>
      </c>
      <c r="O214">
        <v>1.4999999999999999E-2</v>
      </c>
    </row>
    <row r="215" spans="1:15" x14ac:dyDescent="0.25">
      <c r="A215">
        <v>105</v>
      </c>
      <c r="B215">
        <v>1.6120000000000001</v>
      </c>
      <c r="C215">
        <v>77.430000000000007</v>
      </c>
      <c r="D215">
        <f t="shared" si="11"/>
        <v>1.6320000000000001</v>
      </c>
      <c r="E215">
        <f t="shared" si="12"/>
        <v>77.430000000000007</v>
      </c>
      <c r="F215">
        <f t="shared" si="14"/>
        <v>158.38597554536216</v>
      </c>
      <c r="G215">
        <f t="shared" si="13"/>
        <v>1.4779800000000003E-2</v>
      </c>
      <c r="K215">
        <v>105.5</v>
      </c>
      <c r="L215">
        <v>1.621</v>
      </c>
      <c r="M215">
        <v>77.406000000000006</v>
      </c>
      <c r="N215">
        <v>158.315</v>
      </c>
      <c r="O215">
        <v>1.4999999999999999E-2</v>
      </c>
    </row>
    <row r="216" spans="1:15" x14ac:dyDescent="0.25">
      <c r="A216">
        <v>105.5</v>
      </c>
      <c r="B216">
        <v>1.621</v>
      </c>
      <c r="C216">
        <v>77.406000000000006</v>
      </c>
      <c r="D216">
        <f t="shared" si="11"/>
        <v>1.641</v>
      </c>
      <c r="E216">
        <f t="shared" si="12"/>
        <v>77.406000000000006</v>
      </c>
      <c r="F216">
        <f t="shared" si="14"/>
        <v>158.34576830231146</v>
      </c>
      <c r="G216">
        <f t="shared" si="13"/>
        <v>1.4861306249999999E-2</v>
      </c>
      <c r="K216">
        <v>106</v>
      </c>
      <c r="L216">
        <v>1.63</v>
      </c>
      <c r="M216">
        <v>77.534000000000006</v>
      </c>
      <c r="N216">
        <v>158.578</v>
      </c>
      <c r="O216">
        <v>1.4999999999999999E-2</v>
      </c>
    </row>
    <row r="217" spans="1:15" x14ac:dyDescent="0.25">
      <c r="A217">
        <v>106</v>
      </c>
      <c r="B217">
        <v>1.63</v>
      </c>
      <c r="C217">
        <v>77.534000000000006</v>
      </c>
      <c r="D217">
        <f t="shared" si="11"/>
        <v>1.65</v>
      </c>
      <c r="E217">
        <f t="shared" si="12"/>
        <v>77.534000000000006</v>
      </c>
      <c r="F217">
        <f t="shared" si="14"/>
        <v>158.61660849557444</v>
      </c>
      <c r="G217">
        <f t="shared" si="13"/>
        <v>1.4942812499999998E-2</v>
      </c>
      <c r="K217">
        <v>106.5</v>
      </c>
      <c r="L217">
        <v>1.639</v>
      </c>
      <c r="M217">
        <v>77.978999999999999</v>
      </c>
      <c r="N217">
        <v>159.48699999999999</v>
      </c>
      <c r="O217">
        <v>1.4999999999999999E-2</v>
      </c>
    </row>
    <row r="218" spans="1:15" x14ac:dyDescent="0.25">
      <c r="A218">
        <v>106.5</v>
      </c>
      <c r="B218">
        <v>1.639</v>
      </c>
      <c r="C218">
        <v>77.978999999999999</v>
      </c>
      <c r="D218">
        <f t="shared" si="11"/>
        <v>1.659</v>
      </c>
      <c r="E218">
        <f t="shared" si="12"/>
        <v>77.978999999999999</v>
      </c>
      <c r="F218">
        <f t="shared" si="14"/>
        <v>159.53612065417761</v>
      </c>
      <c r="G218">
        <f t="shared" si="13"/>
        <v>1.5024318750000001E-2</v>
      </c>
      <c r="K218">
        <v>107</v>
      </c>
      <c r="L218">
        <v>1.6479999999999999</v>
      </c>
      <c r="M218">
        <v>78.263999999999996</v>
      </c>
      <c r="N218">
        <v>160.07</v>
      </c>
      <c r="O218">
        <v>1.4999999999999999E-2</v>
      </c>
    </row>
    <row r="219" spans="1:15" x14ac:dyDescent="0.25">
      <c r="A219">
        <v>107</v>
      </c>
      <c r="B219">
        <v>1.6479999999999999</v>
      </c>
      <c r="C219">
        <v>78.263999999999996</v>
      </c>
      <c r="D219">
        <f t="shared" si="11"/>
        <v>1.6679999999999999</v>
      </c>
      <c r="E219">
        <f t="shared" si="12"/>
        <v>78.263999999999996</v>
      </c>
      <c r="F219">
        <f t="shared" si="14"/>
        <v>160.1284739571214</v>
      </c>
      <c r="G219">
        <f t="shared" si="13"/>
        <v>1.5105825E-2</v>
      </c>
      <c r="K219">
        <v>107.5</v>
      </c>
      <c r="L219">
        <v>1.6579999999999999</v>
      </c>
      <c r="M219">
        <v>78.638000000000005</v>
      </c>
      <c r="N219">
        <v>160.83500000000001</v>
      </c>
      <c r="O219">
        <v>1.4999999999999999E-2</v>
      </c>
    </row>
    <row r="220" spans="1:15" x14ac:dyDescent="0.25">
      <c r="A220">
        <v>107.5</v>
      </c>
      <c r="B220">
        <v>1.6579999999999999</v>
      </c>
      <c r="C220">
        <v>78.638000000000005</v>
      </c>
      <c r="D220">
        <f t="shared" si="11"/>
        <v>1.6779999999999999</v>
      </c>
      <c r="E220">
        <f t="shared" si="12"/>
        <v>78.638000000000005</v>
      </c>
      <c r="F220">
        <f t="shared" si="14"/>
        <v>160.90414991387533</v>
      </c>
      <c r="G220">
        <f t="shared" si="13"/>
        <v>1.5196387499999998E-2</v>
      </c>
      <c r="K220">
        <v>108</v>
      </c>
      <c r="L220">
        <v>1.667</v>
      </c>
      <c r="M220">
        <v>79.066000000000003</v>
      </c>
      <c r="N220">
        <v>161.71199999999999</v>
      </c>
      <c r="O220">
        <v>1.4999999999999999E-2</v>
      </c>
    </row>
    <row r="221" spans="1:15" x14ac:dyDescent="0.25">
      <c r="A221">
        <v>108</v>
      </c>
      <c r="B221">
        <v>1.667</v>
      </c>
      <c r="C221">
        <v>79.066000000000003</v>
      </c>
      <c r="D221">
        <f t="shared" si="11"/>
        <v>1.6870000000000001</v>
      </c>
      <c r="E221">
        <f t="shared" si="12"/>
        <v>79.066000000000003</v>
      </c>
      <c r="F221">
        <f t="shared" si="14"/>
        <v>161.78947503207033</v>
      </c>
      <c r="G221">
        <f t="shared" si="13"/>
        <v>1.527789375E-2</v>
      </c>
      <c r="K221">
        <v>108.5</v>
      </c>
      <c r="L221">
        <v>1.6759999999999999</v>
      </c>
      <c r="M221">
        <v>79.405000000000001</v>
      </c>
      <c r="N221">
        <v>162.404</v>
      </c>
      <c r="O221">
        <v>1.4999999999999999E-2</v>
      </c>
    </row>
    <row r="222" spans="1:15" x14ac:dyDescent="0.25">
      <c r="A222">
        <v>108.5</v>
      </c>
      <c r="B222">
        <v>1.6759999999999999</v>
      </c>
      <c r="C222">
        <v>79.405000000000001</v>
      </c>
      <c r="D222">
        <f t="shared" si="11"/>
        <v>1.696</v>
      </c>
      <c r="E222">
        <f t="shared" si="12"/>
        <v>79.405000000000001</v>
      </c>
      <c r="F222">
        <f t="shared" si="14"/>
        <v>162.49287472070986</v>
      </c>
      <c r="G222">
        <f t="shared" si="13"/>
        <v>1.53594E-2</v>
      </c>
      <c r="K222">
        <v>109</v>
      </c>
      <c r="L222">
        <v>1.6850000000000001</v>
      </c>
      <c r="M222">
        <v>79.683999999999997</v>
      </c>
      <c r="N222">
        <v>162.97499999999999</v>
      </c>
      <c r="O222">
        <v>1.4999999999999999E-2</v>
      </c>
    </row>
    <row r="223" spans="1:15" x14ac:dyDescent="0.25">
      <c r="A223">
        <v>109</v>
      </c>
      <c r="B223">
        <v>1.6850000000000001</v>
      </c>
      <c r="C223">
        <v>79.683999999999997</v>
      </c>
      <c r="D223">
        <f t="shared" si="11"/>
        <v>1.7050000000000001</v>
      </c>
      <c r="E223">
        <f t="shared" si="12"/>
        <v>79.683999999999997</v>
      </c>
      <c r="F223">
        <f t="shared" si="14"/>
        <v>163.07366619745795</v>
      </c>
      <c r="G223">
        <f t="shared" si="13"/>
        <v>1.5440906250000002E-2</v>
      </c>
      <c r="K223">
        <v>109.5</v>
      </c>
      <c r="L223">
        <v>1.694</v>
      </c>
      <c r="M223">
        <v>80.070999999999998</v>
      </c>
      <c r="N223">
        <v>163.76599999999999</v>
      </c>
      <c r="O223">
        <v>1.4999999999999999E-2</v>
      </c>
    </row>
    <row r="224" spans="1:15" x14ac:dyDescent="0.25">
      <c r="A224">
        <v>109.5</v>
      </c>
      <c r="B224">
        <v>1.694</v>
      </c>
      <c r="C224">
        <v>80.070999999999998</v>
      </c>
      <c r="D224">
        <f t="shared" si="11"/>
        <v>1.714</v>
      </c>
      <c r="E224">
        <f t="shared" si="12"/>
        <v>80.070999999999998</v>
      </c>
      <c r="F224">
        <f t="shared" si="14"/>
        <v>163.87566198689711</v>
      </c>
      <c r="G224">
        <f t="shared" si="13"/>
        <v>1.5522412499999997E-2</v>
      </c>
      <c r="K224">
        <v>110</v>
      </c>
      <c r="L224">
        <v>1.7030000000000001</v>
      </c>
      <c r="M224">
        <v>80.531999999999996</v>
      </c>
      <c r="N224">
        <v>164.709</v>
      </c>
      <c r="O224">
        <v>1.4999999999999999E-2</v>
      </c>
    </row>
    <row r="225" spans="1:15" x14ac:dyDescent="0.25">
      <c r="A225">
        <v>110</v>
      </c>
      <c r="B225">
        <v>1.7030000000000001</v>
      </c>
      <c r="C225">
        <v>80.531999999999996</v>
      </c>
      <c r="D225">
        <f t="shared" si="11"/>
        <v>1.7230000000000001</v>
      </c>
      <c r="E225">
        <f t="shared" si="12"/>
        <v>80.531999999999996</v>
      </c>
      <c r="F225">
        <f t="shared" si="14"/>
        <v>164.8293143025877</v>
      </c>
      <c r="G225">
        <f t="shared" si="13"/>
        <v>1.5603918750000001E-2</v>
      </c>
      <c r="K225">
        <v>110.5</v>
      </c>
      <c r="L225">
        <v>1.7130000000000001</v>
      </c>
      <c r="M225">
        <v>80.911000000000001</v>
      </c>
      <c r="N225">
        <v>165.48400000000001</v>
      </c>
      <c r="O225">
        <v>1.6E-2</v>
      </c>
    </row>
    <row r="226" spans="1:15" x14ac:dyDescent="0.25">
      <c r="A226">
        <v>110.5</v>
      </c>
      <c r="B226">
        <v>1.7130000000000001</v>
      </c>
      <c r="C226">
        <v>80.911000000000001</v>
      </c>
      <c r="D226">
        <f t="shared" si="11"/>
        <v>1.7330000000000001</v>
      </c>
      <c r="E226">
        <f t="shared" si="12"/>
        <v>80.911000000000001</v>
      </c>
      <c r="F226">
        <f t="shared" si="14"/>
        <v>165.61649028337337</v>
      </c>
      <c r="G226">
        <f t="shared" si="13"/>
        <v>1.569448125E-2</v>
      </c>
      <c r="K226">
        <v>111</v>
      </c>
      <c r="L226">
        <v>1.722</v>
      </c>
      <c r="M226">
        <v>81.349999999999994</v>
      </c>
      <c r="N226">
        <v>166.38200000000001</v>
      </c>
      <c r="O226">
        <v>1.6E-2</v>
      </c>
    </row>
    <row r="227" spans="1:15" x14ac:dyDescent="0.25">
      <c r="A227">
        <v>111</v>
      </c>
      <c r="B227">
        <v>1.722</v>
      </c>
      <c r="C227">
        <v>81.349999999999994</v>
      </c>
      <c r="D227">
        <f t="shared" si="11"/>
        <v>1.742</v>
      </c>
      <c r="E227">
        <f t="shared" si="12"/>
        <v>81.349999999999994</v>
      </c>
      <c r="F227">
        <f t="shared" si="14"/>
        <v>166.52555081710912</v>
      </c>
      <c r="G227">
        <f t="shared" si="13"/>
        <v>1.5775987499999998E-2</v>
      </c>
      <c r="K227">
        <v>111.5</v>
      </c>
      <c r="L227">
        <v>1.7310000000000001</v>
      </c>
      <c r="M227">
        <v>81.784000000000006</v>
      </c>
      <c r="N227">
        <v>167.27</v>
      </c>
      <c r="O227">
        <v>1.6E-2</v>
      </c>
    </row>
    <row r="228" spans="1:15" x14ac:dyDescent="0.25">
      <c r="A228">
        <v>111.5</v>
      </c>
      <c r="B228">
        <v>1.7310000000000001</v>
      </c>
      <c r="C228">
        <v>81.784000000000006</v>
      </c>
      <c r="D228">
        <f t="shared" si="11"/>
        <v>1.7510000000000001</v>
      </c>
      <c r="E228">
        <f t="shared" si="12"/>
        <v>81.784000000000006</v>
      </c>
      <c r="F228">
        <f t="shared" si="14"/>
        <v>167.42459022502209</v>
      </c>
      <c r="G228">
        <f t="shared" si="13"/>
        <v>1.585749375E-2</v>
      </c>
      <c r="K228">
        <v>112</v>
      </c>
      <c r="L228">
        <v>1.74</v>
      </c>
      <c r="M228">
        <v>82.069000000000003</v>
      </c>
      <c r="N228">
        <v>167.85300000000001</v>
      </c>
      <c r="O228">
        <v>1.6E-2</v>
      </c>
    </row>
    <row r="229" spans="1:15" x14ac:dyDescent="0.25">
      <c r="A229">
        <v>112</v>
      </c>
      <c r="B229">
        <v>1.74</v>
      </c>
      <c r="C229">
        <v>82.069000000000003</v>
      </c>
      <c r="D229">
        <f t="shared" si="11"/>
        <v>1.76</v>
      </c>
      <c r="E229">
        <f t="shared" si="12"/>
        <v>82.069000000000003</v>
      </c>
      <c r="F229">
        <f t="shared" si="14"/>
        <v>168.01879884357805</v>
      </c>
      <c r="G229">
        <f t="shared" si="13"/>
        <v>1.5939000000000002E-2</v>
      </c>
      <c r="K229">
        <v>112.5</v>
      </c>
      <c r="L229">
        <v>1.7490000000000001</v>
      </c>
      <c r="M229">
        <v>82.546999999999997</v>
      </c>
      <c r="N229">
        <v>168.83099999999999</v>
      </c>
      <c r="O229">
        <v>1.6E-2</v>
      </c>
    </row>
    <row r="230" spans="1:15" x14ac:dyDescent="0.25">
      <c r="A230">
        <v>112.5</v>
      </c>
      <c r="B230">
        <v>1.7490000000000001</v>
      </c>
      <c r="C230">
        <v>82.546999999999997</v>
      </c>
      <c r="D230">
        <f t="shared" si="11"/>
        <v>1.7690000000000001</v>
      </c>
      <c r="E230">
        <f t="shared" si="12"/>
        <v>82.546999999999997</v>
      </c>
      <c r="F230">
        <f t="shared" si="14"/>
        <v>169.0083365442953</v>
      </c>
      <c r="G230">
        <f t="shared" si="13"/>
        <v>1.602050625E-2</v>
      </c>
      <c r="K230">
        <v>113</v>
      </c>
      <c r="L230">
        <v>1.758</v>
      </c>
      <c r="M230">
        <v>82.807000000000002</v>
      </c>
      <c r="N230">
        <v>169.36099999999999</v>
      </c>
      <c r="O230">
        <v>1.6E-2</v>
      </c>
    </row>
    <row r="231" spans="1:15" x14ac:dyDescent="0.25">
      <c r="A231">
        <v>113</v>
      </c>
      <c r="B231">
        <v>1.758</v>
      </c>
      <c r="C231">
        <v>82.807000000000002</v>
      </c>
      <c r="D231">
        <f t="shared" ref="D231:D252" si="15">B231-$B$37</f>
        <v>1.778</v>
      </c>
      <c r="E231">
        <f t="shared" si="12"/>
        <v>82.807000000000002</v>
      </c>
      <c r="F231">
        <f t="shared" si="14"/>
        <v>169.5517374422856</v>
      </c>
      <c r="G231">
        <f t="shared" si="13"/>
        <v>1.6102012499999999E-2</v>
      </c>
      <c r="K231">
        <v>113.5</v>
      </c>
      <c r="L231">
        <v>1.768</v>
      </c>
      <c r="M231">
        <v>83.257999999999996</v>
      </c>
      <c r="N231">
        <v>170.28399999999999</v>
      </c>
      <c r="O231">
        <v>1.6E-2</v>
      </c>
    </row>
    <row r="232" spans="1:15" x14ac:dyDescent="0.25">
      <c r="A232">
        <v>113.5</v>
      </c>
      <c r="B232">
        <v>1.768</v>
      </c>
      <c r="C232">
        <v>83.257999999999996</v>
      </c>
      <c r="D232">
        <f t="shared" si="15"/>
        <v>1.788</v>
      </c>
      <c r="E232">
        <f t="shared" si="12"/>
        <v>83.257999999999996</v>
      </c>
      <c r="F232">
        <f t="shared" si="14"/>
        <v>170.48767429714624</v>
      </c>
      <c r="G232">
        <f t="shared" si="13"/>
        <v>1.6192575000000001E-2</v>
      </c>
      <c r="K232">
        <v>114</v>
      </c>
      <c r="L232">
        <v>1.7769999999999999</v>
      </c>
      <c r="M232">
        <v>83.566000000000003</v>
      </c>
      <c r="N232">
        <v>170.91499999999999</v>
      </c>
      <c r="O232">
        <v>1.6E-2</v>
      </c>
    </row>
    <row r="233" spans="1:15" x14ac:dyDescent="0.25">
      <c r="A233">
        <v>114</v>
      </c>
      <c r="B233">
        <v>1.7769999999999999</v>
      </c>
      <c r="C233">
        <v>83.566000000000003</v>
      </c>
      <c r="D233">
        <f t="shared" si="15"/>
        <v>1.7969999999999999</v>
      </c>
      <c r="E233">
        <f t="shared" si="12"/>
        <v>83.566000000000003</v>
      </c>
      <c r="F233">
        <f t="shared" si="14"/>
        <v>171.12975939924408</v>
      </c>
      <c r="G233">
        <f t="shared" si="13"/>
        <v>1.6274081250000003E-2</v>
      </c>
      <c r="K233">
        <v>114.5</v>
      </c>
      <c r="L233">
        <v>1.786</v>
      </c>
      <c r="M233">
        <v>83.991</v>
      </c>
      <c r="N233">
        <v>171.78299999999999</v>
      </c>
      <c r="O233">
        <v>1.6E-2</v>
      </c>
    </row>
    <row r="234" spans="1:15" x14ac:dyDescent="0.25">
      <c r="A234">
        <v>114.5</v>
      </c>
      <c r="B234">
        <v>1.786</v>
      </c>
      <c r="C234">
        <v>83.991</v>
      </c>
      <c r="D234">
        <f t="shared" si="15"/>
        <v>1.806</v>
      </c>
      <c r="E234">
        <f t="shared" ref="E234" si="16">ABS(C234)</f>
        <v>83.991</v>
      </c>
      <c r="F234">
        <f t="shared" ref="F234" si="17">(3*E234*$E$3/(2*$B$3*$C$3^2))*(1+6*(D234/$E$3)^2-4*($C$3/$E$3)*(D234/$E$3))</f>
        <v>172.01164601616028</v>
      </c>
      <c r="G234">
        <f t="shared" ref="G234" si="18">6*D234*$C$3/$E$3^2</f>
        <v>1.6355587500000001E-2</v>
      </c>
      <c r="K234">
        <v>115</v>
      </c>
      <c r="L234">
        <v>1.7949999999999999</v>
      </c>
      <c r="M234">
        <v>84.320999999999998</v>
      </c>
      <c r="N234">
        <v>172.458</v>
      </c>
      <c r="O234">
        <v>1.6E-2</v>
      </c>
    </row>
    <row r="235" spans="1:15" x14ac:dyDescent="0.25">
      <c r="A235">
        <v>115</v>
      </c>
      <c r="B235">
        <v>1.7949999999999999</v>
      </c>
      <c r="C235">
        <v>84.320999999999998</v>
      </c>
      <c r="D235">
        <f t="shared" si="15"/>
        <v>1.8149999999999999</v>
      </c>
      <c r="E235">
        <f t="shared" ref="E235:E252" si="19">ABS(C235)</f>
        <v>84.320999999999998</v>
      </c>
      <c r="F235">
        <f t="shared" ref="F235:F252" si="20">(3*E235*$E$3/(2*$B$3*$C$3^2))*(1+6*(D235/$E$3)^2-4*($C$3/$E$3)*(D235/$E$3))</f>
        <v>172.69918344241867</v>
      </c>
      <c r="G235">
        <f t="shared" ref="G235:G252" si="21">6*D235*$C$3/$E$3^2</f>
        <v>1.6437093749999999E-2</v>
      </c>
      <c r="K235">
        <v>115.5</v>
      </c>
      <c r="L235">
        <v>1.804</v>
      </c>
      <c r="M235">
        <v>84.703000000000003</v>
      </c>
      <c r="N235">
        <v>173.239</v>
      </c>
      <c r="O235">
        <v>1.6E-2</v>
      </c>
    </row>
    <row r="236" spans="1:15" x14ac:dyDescent="0.25">
      <c r="A236">
        <v>115.5</v>
      </c>
      <c r="B236">
        <v>1.804</v>
      </c>
      <c r="C236">
        <v>84.703000000000003</v>
      </c>
      <c r="D236">
        <f t="shared" si="15"/>
        <v>1.8240000000000001</v>
      </c>
      <c r="E236">
        <f t="shared" si="19"/>
        <v>84.703000000000003</v>
      </c>
      <c r="F236">
        <f t="shared" si="20"/>
        <v>173.49342697623655</v>
      </c>
      <c r="G236">
        <f t="shared" si="21"/>
        <v>1.6518600000000001E-2</v>
      </c>
      <c r="K236">
        <v>116</v>
      </c>
      <c r="L236">
        <v>1.8129999999999999</v>
      </c>
      <c r="M236">
        <v>85.066000000000003</v>
      </c>
      <c r="N236">
        <v>173.982</v>
      </c>
      <c r="O236">
        <v>1.6E-2</v>
      </c>
    </row>
    <row r="237" spans="1:15" x14ac:dyDescent="0.25">
      <c r="A237">
        <v>116</v>
      </c>
      <c r="B237">
        <v>1.8129999999999999</v>
      </c>
      <c r="C237">
        <v>85.066000000000003</v>
      </c>
      <c r="D237">
        <f t="shared" si="15"/>
        <v>1.833</v>
      </c>
      <c r="E237">
        <f t="shared" si="19"/>
        <v>85.066000000000003</v>
      </c>
      <c r="F237">
        <f t="shared" si="20"/>
        <v>174.24896368297419</v>
      </c>
      <c r="G237">
        <f t="shared" si="21"/>
        <v>1.660010625E-2</v>
      </c>
      <c r="K237">
        <v>116.5</v>
      </c>
      <c r="L237">
        <v>1.823</v>
      </c>
      <c r="M237">
        <v>85.403999999999996</v>
      </c>
      <c r="N237">
        <v>174.67400000000001</v>
      </c>
      <c r="O237">
        <v>1.7000000000000001E-2</v>
      </c>
    </row>
    <row r="238" spans="1:15" x14ac:dyDescent="0.25">
      <c r="A238">
        <v>116.5</v>
      </c>
      <c r="B238">
        <v>1.823</v>
      </c>
      <c r="C238">
        <v>85.403999999999996</v>
      </c>
      <c r="D238">
        <f t="shared" si="15"/>
        <v>1.843</v>
      </c>
      <c r="E238">
        <f t="shared" si="19"/>
        <v>85.403999999999996</v>
      </c>
      <c r="F238">
        <f t="shared" si="20"/>
        <v>174.95485480141022</v>
      </c>
      <c r="G238">
        <f t="shared" si="21"/>
        <v>1.6690668749999998E-2</v>
      </c>
      <c r="K238">
        <v>117</v>
      </c>
      <c r="L238">
        <v>1.8320000000000001</v>
      </c>
      <c r="M238">
        <v>85.849000000000004</v>
      </c>
      <c r="N238">
        <v>175.583</v>
      </c>
      <c r="O238">
        <v>1.7000000000000001E-2</v>
      </c>
    </row>
    <row r="239" spans="1:15" x14ac:dyDescent="0.25">
      <c r="A239">
        <v>117</v>
      </c>
      <c r="B239">
        <v>1.8320000000000001</v>
      </c>
      <c r="C239">
        <v>85.849000000000004</v>
      </c>
      <c r="D239">
        <f t="shared" si="15"/>
        <v>1.8520000000000001</v>
      </c>
      <c r="E239">
        <f t="shared" si="19"/>
        <v>85.849000000000004</v>
      </c>
      <c r="F239">
        <f t="shared" si="20"/>
        <v>175.87881771431262</v>
      </c>
      <c r="G239">
        <f t="shared" si="21"/>
        <v>1.6772175E-2</v>
      </c>
      <c r="K239">
        <v>117.5</v>
      </c>
      <c r="L239">
        <v>1.841</v>
      </c>
      <c r="M239">
        <v>86.156000000000006</v>
      </c>
      <c r="N239">
        <v>176.21299999999999</v>
      </c>
      <c r="O239">
        <v>1.7000000000000001E-2</v>
      </c>
    </row>
    <row r="240" spans="1:15" x14ac:dyDescent="0.25">
      <c r="A240">
        <v>117.5</v>
      </c>
      <c r="B240">
        <v>1.841</v>
      </c>
      <c r="C240">
        <v>86.156000000000006</v>
      </c>
      <c r="D240">
        <f t="shared" si="15"/>
        <v>1.861</v>
      </c>
      <c r="E240">
        <f t="shared" si="19"/>
        <v>86.156000000000006</v>
      </c>
      <c r="F240">
        <f t="shared" si="20"/>
        <v>176.52027535147386</v>
      </c>
      <c r="G240">
        <f t="shared" si="21"/>
        <v>1.6853681250000002E-2</v>
      </c>
      <c r="K240">
        <v>118</v>
      </c>
      <c r="L240">
        <v>1.85</v>
      </c>
      <c r="M240">
        <v>86.570999999999998</v>
      </c>
      <c r="N240">
        <v>177.06100000000001</v>
      </c>
      <c r="O240">
        <v>1.7000000000000001E-2</v>
      </c>
    </row>
    <row r="241" spans="1:15" x14ac:dyDescent="0.25">
      <c r="A241">
        <v>118</v>
      </c>
      <c r="B241">
        <v>1.85</v>
      </c>
      <c r="C241">
        <v>86.570999999999998</v>
      </c>
      <c r="D241">
        <f t="shared" si="15"/>
        <v>1.87</v>
      </c>
      <c r="E241">
        <f t="shared" si="19"/>
        <v>86.570999999999998</v>
      </c>
      <c r="F241">
        <f t="shared" si="20"/>
        <v>177.38322060384886</v>
      </c>
      <c r="G241">
        <f t="shared" si="21"/>
        <v>1.6935187500000001E-2</v>
      </c>
      <c r="K241">
        <v>118.5</v>
      </c>
      <c r="L241">
        <v>1.859</v>
      </c>
      <c r="M241">
        <v>86.685000000000002</v>
      </c>
      <c r="N241">
        <v>177.29300000000001</v>
      </c>
      <c r="O241">
        <v>1.7000000000000001E-2</v>
      </c>
    </row>
    <row r="242" spans="1:15" x14ac:dyDescent="0.25">
      <c r="A242">
        <v>118.5</v>
      </c>
      <c r="B242">
        <v>1.859</v>
      </c>
      <c r="C242">
        <v>86.685000000000002</v>
      </c>
      <c r="D242">
        <f t="shared" si="15"/>
        <v>1.879</v>
      </c>
      <c r="E242">
        <f t="shared" si="19"/>
        <v>86.685000000000002</v>
      </c>
      <c r="F242">
        <f t="shared" si="20"/>
        <v>177.62960464852563</v>
      </c>
      <c r="G242">
        <f t="shared" si="21"/>
        <v>1.7016693750000002E-2</v>
      </c>
      <c r="K242">
        <v>119</v>
      </c>
      <c r="L242">
        <v>1.8680000000000001</v>
      </c>
      <c r="M242">
        <v>86.945999999999998</v>
      </c>
      <c r="N242">
        <v>177.827</v>
      </c>
      <c r="O242">
        <v>1.7000000000000001E-2</v>
      </c>
    </row>
    <row r="243" spans="1:15" x14ac:dyDescent="0.25">
      <c r="A243">
        <v>119</v>
      </c>
      <c r="B243">
        <v>1.8680000000000001</v>
      </c>
      <c r="C243">
        <v>86.945999999999998</v>
      </c>
      <c r="D243">
        <f t="shared" si="15"/>
        <v>1.8880000000000001</v>
      </c>
      <c r="E243">
        <f t="shared" si="19"/>
        <v>86.945999999999998</v>
      </c>
      <c r="F243">
        <f t="shared" si="20"/>
        <v>178.17737550886952</v>
      </c>
      <c r="G243">
        <f t="shared" si="21"/>
        <v>1.7098200000000001E-2</v>
      </c>
      <c r="K243">
        <v>119.5</v>
      </c>
      <c r="L243">
        <v>1.8779999999999999</v>
      </c>
      <c r="M243">
        <v>87.168999999999997</v>
      </c>
      <c r="N243">
        <v>178.28399999999999</v>
      </c>
      <c r="O243">
        <v>1.7000000000000001E-2</v>
      </c>
    </row>
    <row r="244" spans="1:15" x14ac:dyDescent="0.25">
      <c r="A244">
        <v>119.5</v>
      </c>
      <c r="B244">
        <v>1.8779999999999999</v>
      </c>
      <c r="C244">
        <v>87.168999999999997</v>
      </c>
      <c r="D244">
        <f t="shared" si="15"/>
        <v>1.8979999999999999</v>
      </c>
      <c r="E244">
        <f t="shared" si="19"/>
        <v>87.168999999999997</v>
      </c>
      <c r="F244">
        <f t="shared" si="20"/>
        <v>178.64891461479698</v>
      </c>
      <c r="G244">
        <f t="shared" si="21"/>
        <v>1.71887625E-2</v>
      </c>
      <c r="K244">
        <v>120</v>
      </c>
      <c r="L244">
        <v>1.887</v>
      </c>
      <c r="M244">
        <v>87.522000000000006</v>
      </c>
      <c r="N244">
        <v>179.005</v>
      </c>
      <c r="O244">
        <v>1.7000000000000001E-2</v>
      </c>
    </row>
    <row r="245" spans="1:15" x14ac:dyDescent="0.25">
      <c r="A245">
        <v>120</v>
      </c>
      <c r="B245">
        <v>1.887</v>
      </c>
      <c r="C245">
        <v>87.522000000000006</v>
      </c>
      <c r="D245">
        <f t="shared" si="15"/>
        <v>1.907</v>
      </c>
      <c r="E245">
        <f t="shared" si="19"/>
        <v>87.522000000000006</v>
      </c>
      <c r="F245">
        <f t="shared" si="20"/>
        <v>179.38563306199606</v>
      </c>
      <c r="G245">
        <f t="shared" si="21"/>
        <v>1.7270268749999998E-2</v>
      </c>
      <c r="K245">
        <v>120.5</v>
      </c>
      <c r="L245">
        <v>1.8959999999999999</v>
      </c>
      <c r="M245">
        <v>87.875</v>
      </c>
      <c r="N245">
        <v>179.72800000000001</v>
      </c>
      <c r="O245">
        <v>1.7000000000000001E-2</v>
      </c>
    </row>
    <row r="246" spans="1:15" x14ac:dyDescent="0.25">
      <c r="A246">
        <v>120.5</v>
      </c>
      <c r="B246">
        <v>1.8959999999999999</v>
      </c>
      <c r="C246">
        <v>87.875</v>
      </c>
      <c r="D246">
        <f t="shared" si="15"/>
        <v>1.9159999999999999</v>
      </c>
      <c r="E246">
        <f t="shared" si="19"/>
        <v>87.875</v>
      </c>
      <c r="F246">
        <f t="shared" si="20"/>
        <v>180.12256766360159</v>
      </c>
      <c r="G246">
        <f t="shared" si="21"/>
        <v>1.7351775E-2</v>
      </c>
      <c r="K246">
        <v>121</v>
      </c>
      <c r="L246">
        <v>1.905</v>
      </c>
      <c r="M246">
        <v>88.070999999999998</v>
      </c>
      <c r="N246">
        <v>180.12899999999999</v>
      </c>
      <c r="O246">
        <v>1.7000000000000001E-2</v>
      </c>
    </row>
    <row r="247" spans="1:15" x14ac:dyDescent="0.25">
      <c r="A247">
        <v>121</v>
      </c>
      <c r="B247">
        <v>1.905</v>
      </c>
      <c r="C247">
        <v>88.070999999999998</v>
      </c>
      <c r="D247">
        <f t="shared" si="15"/>
        <v>1.925</v>
      </c>
      <c r="E247">
        <f t="shared" si="19"/>
        <v>88.070999999999998</v>
      </c>
      <c r="F247">
        <f t="shared" si="20"/>
        <v>180.53788340229823</v>
      </c>
      <c r="G247">
        <f t="shared" si="21"/>
        <v>1.7433281250000002E-2</v>
      </c>
      <c r="K247">
        <v>121.5</v>
      </c>
      <c r="L247">
        <v>1.9139999999999999</v>
      </c>
      <c r="M247">
        <v>88.361999999999995</v>
      </c>
      <c r="N247">
        <v>180.72399999999999</v>
      </c>
      <c r="O247">
        <v>1.7000000000000001E-2</v>
      </c>
    </row>
    <row r="248" spans="1:15" x14ac:dyDescent="0.25">
      <c r="A248">
        <v>121.5</v>
      </c>
      <c r="B248">
        <v>1.9139999999999999</v>
      </c>
      <c r="C248">
        <v>88.361999999999995</v>
      </c>
      <c r="D248">
        <f t="shared" si="15"/>
        <v>1.9339999999999999</v>
      </c>
      <c r="E248">
        <f t="shared" si="19"/>
        <v>88.361999999999995</v>
      </c>
      <c r="F248">
        <f t="shared" si="20"/>
        <v>181.14812565900843</v>
      </c>
      <c r="G248">
        <f t="shared" si="21"/>
        <v>1.75147875E-2</v>
      </c>
      <c r="K248">
        <v>122</v>
      </c>
      <c r="L248">
        <v>1.923</v>
      </c>
      <c r="M248">
        <v>88.403999999999996</v>
      </c>
      <c r="N248">
        <v>180.81</v>
      </c>
      <c r="O248">
        <v>1.7000000000000001E-2</v>
      </c>
    </row>
    <row r="249" spans="1:15" x14ac:dyDescent="0.25">
      <c r="A249">
        <v>122</v>
      </c>
      <c r="B249">
        <v>1.923</v>
      </c>
      <c r="C249">
        <v>88.403999999999996</v>
      </c>
      <c r="D249">
        <f t="shared" si="15"/>
        <v>1.9430000000000001</v>
      </c>
      <c r="E249">
        <f t="shared" si="19"/>
        <v>88.403999999999996</v>
      </c>
      <c r="F249">
        <f t="shared" si="20"/>
        <v>181.24806247332177</v>
      </c>
      <c r="G249">
        <f t="shared" si="21"/>
        <v>1.7596293750000002E-2</v>
      </c>
      <c r="K249">
        <v>122.5</v>
      </c>
      <c r="L249">
        <v>1.9330000000000001</v>
      </c>
      <c r="M249">
        <v>88.697000000000003</v>
      </c>
      <c r="N249">
        <v>181.40799999999999</v>
      </c>
      <c r="O249">
        <v>1.7999999999999999E-2</v>
      </c>
    </row>
    <row r="250" spans="1:15" x14ac:dyDescent="0.25">
      <c r="A250">
        <v>122.5</v>
      </c>
      <c r="B250">
        <v>1.9330000000000001</v>
      </c>
      <c r="C250">
        <v>88.697000000000003</v>
      </c>
      <c r="D250">
        <f t="shared" si="15"/>
        <v>1.9530000000000001</v>
      </c>
      <c r="E250">
        <f t="shared" si="19"/>
        <v>88.697000000000003</v>
      </c>
      <c r="F250">
        <f t="shared" si="20"/>
        <v>181.86432955828801</v>
      </c>
      <c r="G250">
        <f t="shared" si="21"/>
        <v>1.7686856250000001E-2</v>
      </c>
      <c r="K250">
        <v>123</v>
      </c>
      <c r="L250">
        <v>1.9419999999999999</v>
      </c>
      <c r="M250">
        <v>89.039000000000001</v>
      </c>
      <c r="N250">
        <v>182.10900000000001</v>
      </c>
      <c r="O250">
        <v>1.7999999999999999E-2</v>
      </c>
    </row>
    <row r="251" spans="1:15" x14ac:dyDescent="0.25">
      <c r="A251">
        <v>123</v>
      </c>
      <c r="B251">
        <v>1.9419999999999999</v>
      </c>
      <c r="C251">
        <v>89.039000000000001</v>
      </c>
      <c r="D251">
        <f t="shared" si="15"/>
        <v>1.962</v>
      </c>
      <c r="E251">
        <f t="shared" si="19"/>
        <v>89.039000000000001</v>
      </c>
      <c r="F251">
        <f t="shared" si="20"/>
        <v>182.57973323340181</v>
      </c>
      <c r="G251">
        <f t="shared" si="21"/>
        <v>1.7768362500000003E-2</v>
      </c>
      <c r="K251">
        <v>123.29</v>
      </c>
      <c r="L251">
        <v>1.9470000000000001</v>
      </c>
      <c r="M251">
        <v>56.582999999999998</v>
      </c>
      <c r="N251">
        <v>115.727</v>
      </c>
      <c r="O251">
        <v>1.7999999999999999E-2</v>
      </c>
    </row>
    <row r="252" spans="1:15" x14ac:dyDescent="0.25">
      <c r="A252">
        <v>123.29</v>
      </c>
      <c r="B252">
        <v>1.9470000000000001</v>
      </c>
      <c r="C252">
        <v>56.582999999999998</v>
      </c>
      <c r="D252">
        <f t="shared" si="15"/>
        <v>1.9670000000000001</v>
      </c>
      <c r="E252">
        <f t="shared" si="19"/>
        <v>56.582999999999998</v>
      </c>
      <c r="F252">
        <f t="shared" si="20"/>
        <v>116.03181848438705</v>
      </c>
      <c r="G252">
        <f t="shared" si="21"/>
        <v>1.781364375E-2</v>
      </c>
    </row>
    <row r="253" spans="1:15" x14ac:dyDescent="0.25">
      <c r="D253" s="3"/>
    </row>
    <row r="254" spans="1:15" x14ac:dyDescent="0.25">
      <c r="D254" s="3"/>
    </row>
    <row r="255" spans="1:15" x14ac:dyDescent="0.25">
      <c r="D255" s="3"/>
    </row>
    <row r="256" spans="1:15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63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8.7109375" customWidth="1"/>
    <col min="12" max="12" width="16.85546875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53.32</v>
      </c>
      <c r="B3">
        <v>5.01</v>
      </c>
      <c r="C3">
        <v>2.3199999999999998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27</v>
      </c>
      <c r="L5" t="s">
        <v>28</v>
      </c>
      <c r="M5" t="s">
        <v>26</v>
      </c>
      <c r="N5" t="s">
        <v>34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1</v>
      </c>
      <c r="L6">
        <v>-0.109</v>
      </c>
      <c r="M6">
        <v>9.9000000000000005E-2</v>
      </c>
      <c r="N6">
        <v>0.22</v>
      </c>
      <c r="O6">
        <v>-1E-3</v>
      </c>
    </row>
    <row r="7" spans="1:15" x14ac:dyDescent="0.25">
      <c r="A7">
        <v>1</v>
      </c>
      <c r="B7">
        <v>-0.109</v>
      </c>
      <c r="C7">
        <v>9.9000000000000005E-2</v>
      </c>
      <c r="D7">
        <v>0</v>
      </c>
      <c r="E7">
        <f>ABS(C7)</f>
        <v>9.9000000000000005E-2</v>
      </c>
      <c r="F7">
        <f>(3*E7*$E$3/(2*$B$3*$C$3^2))*(1+6*(D7/$E$3)^2-4*($C$3/$E$3)*(D7/$E$3))</f>
        <v>0.2202788240403854</v>
      </c>
      <c r="G7">
        <f>6*D7*$C$3/$E$3^2</f>
        <v>0</v>
      </c>
      <c r="I7" t="s">
        <v>14</v>
      </c>
      <c r="K7">
        <v>1.5</v>
      </c>
      <c r="L7">
        <v>-0.1</v>
      </c>
      <c r="M7">
        <v>9.5000000000000001E-2</v>
      </c>
      <c r="N7">
        <v>0.21199999999999999</v>
      </c>
      <c r="O7">
        <v>-1E-3</v>
      </c>
    </row>
    <row r="8" spans="1:15" x14ac:dyDescent="0.25">
      <c r="A8">
        <v>1.5</v>
      </c>
      <c r="B8">
        <v>-0.1</v>
      </c>
      <c r="C8">
        <v>9.5000000000000001E-2</v>
      </c>
      <c r="D8">
        <v>0</v>
      </c>
      <c r="E8">
        <f t="shared" ref="E8:E71" si="0">ABS(C8)</f>
        <v>9.5000000000000001E-2</v>
      </c>
      <c r="F8">
        <f>(3*E8*$E$3/(2*$B$3*$C$3^2))*(1+6*(D8/$E$3)^2-4*($C$3/$E$3)*(D8/$E$3))</f>
        <v>0.21137866953370316</v>
      </c>
      <c r="G8">
        <f t="shared" ref="G8:G71" si="1">6*D8*$C$3/$E$3^2</f>
        <v>0</v>
      </c>
      <c r="I8">
        <f>MAX(F7:F963)</f>
        <v>168.03793014365797</v>
      </c>
      <c r="K8">
        <v>2</v>
      </c>
      <c r="L8">
        <v>-0.09</v>
      </c>
      <c r="M8">
        <v>0.115</v>
      </c>
      <c r="N8">
        <v>0.25600000000000001</v>
      </c>
      <c r="O8">
        <v>-1E-3</v>
      </c>
    </row>
    <row r="9" spans="1:15" x14ac:dyDescent="0.25">
      <c r="A9">
        <v>2</v>
      </c>
      <c r="B9">
        <v>-0.09</v>
      </c>
      <c r="C9">
        <v>0.115</v>
      </c>
      <c r="D9">
        <v>0</v>
      </c>
      <c r="E9">
        <f t="shared" si="0"/>
        <v>0.115</v>
      </c>
      <c r="F9">
        <f t="shared" ref="F9:F72" si="2">(3*E9*$E$3/(2*$B$3*$C$3^2))*(1+6*(D9/$E$3)^2-4*($C$3/$E$3)*(D9/$E$3))</f>
        <v>0.25587944206711433</v>
      </c>
      <c r="G9">
        <f t="shared" si="1"/>
        <v>0</v>
      </c>
      <c r="I9" t="s">
        <v>15</v>
      </c>
      <c r="K9">
        <v>2.5</v>
      </c>
      <c r="L9">
        <v>-8.1000000000000003E-2</v>
      </c>
      <c r="M9">
        <v>0.153</v>
      </c>
      <c r="N9">
        <v>0.34100000000000003</v>
      </c>
      <c r="O9">
        <v>-1E-3</v>
      </c>
    </row>
    <row r="10" spans="1:15" x14ac:dyDescent="0.25">
      <c r="A10">
        <v>2.5</v>
      </c>
      <c r="B10">
        <v>-8.1000000000000003E-2</v>
      </c>
      <c r="C10">
        <v>0.153</v>
      </c>
      <c r="D10">
        <v>0</v>
      </c>
      <c r="E10">
        <f t="shared" si="0"/>
        <v>0.153</v>
      </c>
      <c r="F10">
        <f t="shared" si="2"/>
        <v>0.34043090988059554</v>
      </c>
      <c r="G10">
        <f t="shared" si="1"/>
        <v>0</v>
      </c>
      <c r="I10">
        <f>SLOPE(F40:F66, G40:G66)</f>
        <v>13129.470647721366</v>
      </c>
      <c r="J10" t="s">
        <v>7</v>
      </c>
      <c r="K10">
        <v>3</v>
      </c>
      <c r="L10">
        <v>-7.1999999999999995E-2</v>
      </c>
      <c r="M10">
        <v>0.20699999999999999</v>
      </c>
      <c r="N10">
        <v>0.46</v>
      </c>
      <c r="O10">
        <v>-1E-3</v>
      </c>
    </row>
    <row r="11" spans="1:15" x14ac:dyDescent="0.25">
      <c r="A11">
        <v>3</v>
      </c>
      <c r="B11">
        <v>-7.1999999999999995E-2</v>
      </c>
      <c r="C11">
        <v>0.20699999999999999</v>
      </c>
      <c r="D11">
        <v>0</v>
      </c>
      <c r="E11">
        <f t="shared" si="0"/>
        <v>0.20699999999999999</v>
      </c>
      <c r="F11">
        <f t="shared" si="2"/>
        <v>0.46058299572080574</v>
      </c>
      <c r="G11">
        <f t="shared" si="1"/>
        <v>0</v>
      </c>
      <c r="I11" t="s">
        <v>20</v>
      </c>
      <c r="K11">
        <v>3.5</v>
      </c>
      <c r="L11">
        <v>-6.3E-2</v>
      </c>
      <c r="M11">
        <v>0.15</v>
      </c>
      <c r="N11">
        <v>0.33400000000000002</v>
      </c>
      <c r="O11">
        <v>-1E-3</v>
      </c>
    </row>
    <row r="12" spans="1:15" x14ac:dyDescent="0.25">
      <c r="A12">
        <v>3.5</v>
      </c>
      <c r="B12">
        <v>-6.3E-2</v>
      </c>
      <c r="C12">
        <v>0.15</v>
      </c>
      <c r="D12">
        <v>0</v>
      </c>
      <c r="E12">
        <f t="shared" si="0"/>
        <v>0.15</v>
      </c>
      <c r="F12">
        <f t="shared" si="2"/>
        <v>0.33375579400058386</v>
      </c>
      <c r="G12">
        <f t="shared" si="1"/>
        <v>0</v>
      </c>
      <c r="I12">
        <f>SLOPE(E39:E77, D39:D77)*$E$3^3/(4*$B$3*$C$3^3)</f>
        <v>13189.846761225965</v>
      </c>
      <c r="J12" t="s">
        <v>16</v>
      </c>
      <c r="K12">
        <v>4</v>
      </c>
      <c r="L12">
        <v>-5.3999999999999999E-2</v>
      </c>
      <c r="M12">
        <v>0.14899999999999999</v>
      </c>
      <c r="N12">
        <v>0.33</v>
      </c>
      <c r="O12">
        <v>0</v>
      </c>
    </row>
    <row r="13" spans="1:15" x14ac:dyDescent="0.25">
      <c r="A13">
        <v>4</v>
      </c>
      <c r="B13">
        <v>-5.3999999999999999E-2</v>
      </c>
      <c r="C13">
        <v>0.14899999999999999</v>
      </c>
      <c r="D13">
        <v>0</v>
      </c>
      <c r="E13">
        <f t="shared" si="0"/>
        <v>0.14899999999999999</v>
      </c>
      <c r="F13">
        <f t="shared" si="2"/>
        <v>0.3315307553739133</v>
      </c>
      <c r="G13">
        <f t="shared" si="1"/>
        <v>0</v>
      </c>
      <c r="K13">
        <v>4.5</v>
      </c>
      <c r="L13">
        <v>-4.4999999999999998E-2</v>
      </c>
      <c r="M13">
        <v>0.16700000000000001</v>
      </c>
      <c r="N13">
        <v>0.372</v>
      </c>
      <c r="O13">
        <v>0</v>
      </c>
    </row>
    <row r="14" spans="1:15" x14ac:dyDescent="0.25">
      <c r="A14">
        <v>4.5</v>
      </c>
      <c r="B14">
        <v>-4.4999999999999998E-2</v>
      </c>
      <c r="C14">
        <v>0.16700000000000001</v>
      </c>
      <c r="D14">
        <v>0</v>
      </c>
      <c r="E14">
        <f t="shared" si="0"/>
        <v>0.16700000000000001</v>
      </c>
      <c r="F14">
        <f t="shared" si="2"/>
        <v>0.37158145065398335</v>
      </c>
      <c r="G14">
        <f t="shared" si="1"/>
        <v>0</v>
      </c>
      <c r="I14" t="s">
        <v>52</v>
      </c>
      <c r="J14" t="s">
        <v>53</v>
      </c>
      <c r="K14">
        <v>5</v>
      </c>
      <c r="L14">
        <v>-3.5999999999999997E-2</v>
      </c>
      <c r="M14">
        <v>0.13</v>
      </c>
      <c r="N14">
        <v>0.28999999999999998</v>
      </c>
      <c r="O14">
        <v>0</v>
      </c>
    </row>
    <row r="15" spans="1:15" x14ac:dyDescent="0.25">
      <c r="A15">
        <v>5</v>
      </c>
      <c r="B15">
        <v>-3.5999999999999997E-2</v>
      </c>
      <c r="C15">
        <v>0.13</v>
      </c>
      <c r="D15">
        <v>0</v>
      </c>
      <c r="E15">
        <f t="shared" si="0"/>
        <v>0.13</v>
      </c>
      <c r="F15">
        <f t="shared" si="2"/>
        <v>0.28925502146717275</v>
      </c>
      <c r="G15">
        <f t="shared" si="1"/>
        <v>0</v>
      </c>
      <c r="I15">
        <f>MAX(F:F)</f>
        <v>168.03793014365797</v>
      </c>
      <c r="J15">
        <f>G216*100</f>
        <v>1.60341</v>
      </c>
      <c r="K15">
        <v>5.5</v>
      </c>
      <c r="L15">
        <v>-2.5999999999999999E-2</v>
      </c>
      <c r="M15">
        <v>0.122</v>
      </c>
      <c r="N15">
        <v>0.27100000000000002</v>
      </c>
      <c r="O15">
        <v>0</v>
      </c>
    </row>
    <row r="16" spans="1:15" x14ac:dyDescent="0.25">
      <c r="A16">
        <v>5.5</v>
      </c>
      <c r="B16">
        <v>-2.5999999999999999E-2</v>
      </c>
      <c r="C16">
        <v>0.122</v>
      </c>
      <c r="D16">
        <f>B16-$B$15</f>
        <v>9.9999999999999985E-3</v>
      </c>
      <c r="E16">
        <f t="shared" si="0"/>
        <v>0.122</v>
      </c>
      <c r="F16">
        <f t="shared" si="2"/>
        <v>0.27143906987600308</v>
      </c>
      <c r="G16">
        <f t="shared" si="1"/>
        <v>8.6999999999999973E-5</v>
      </c>
      <c r="K16">
        <v>6</v>
      </c>
      <c r="L16">
        <v>-1.7000000000000001E-2</v>
      </c>
      <c r="M16">
        <v>0.15</v>
      </c>
      <c r="N16">
        <v>0.33300000000000002</v>
      </c>
      <c r="O16">
        <v>0</v>
      </c>
    </row>
    <row r="17" spans="1:15" x14ac:dyDescent="0.25">
      <c r="A17">
        <v>6</v>
      </c>
      <c r="B17">
        <v>-1.7000000000000001E-2</v>
      </c>
      <c r="C17">
        <v>0.15</v>
      </c>
      <c r="D17">
        <f t="shared" ref="D17:D80" si="3">B17-$B$15</f>
        <v>1.8999999999999996E-2</v>
      </c>
      <c r="E17">
        <f t="shared" si="0"/>
        <v>0.15</v>
      </c>
      <c r="F17">
        <f t="shared" si="2"/>
        <v>0.33371946593399116</v>
      </c>
      <c r="G17">
        <f t="shared" si="1"/>
        <v>1.6529999999999995E-4</v>
      </c>
      <c r="K17">
        <v>6.5</v>
      </c>
      <c r="L17">
        <v>-8.0000000000000002E-3</v>
      </c>
      <c r="M17">
        <v>0.20899999999999999</v>
      </c>
      <c r="N17">
        <v>0.46400000000000002</v>
      </c>
      <c r="O17">
        <v>0</v>
      </c>
    </row>
    <row r="18" spans="1:15" x14ac:dyDescent="0.25">
      <c r="A18">
        <v>6.5</v>
      </c>
      <c r="B18">
        <v>-8.0000000000000002E-3</v>
      </c>
      <c r="C18">
        <v>0.20899999999999999</v>
      </c>
      <c r="D18">
        <f t="shared" si="3"/>
        <v>2.7999999999999997E-2</v>
      </c>
      <c r="E18">
        <f t="shared" si="0"/>
        <v>0.20899999999999999</v>
      </c>
      <c r="F18">
        <f t="shared" si="2"/>
        <v>0.4649589188003303</v>
      </c>
      <c r="G18">
        <f t="shared" si="1"/>
        <v>2.4359999999999996E-4</v>
      </c>
      <c r="K18">
        <v>7</v>
      </c>
      <c r="L18">
        <v>1E-3</v>
      </c>
      <c r="M18">
        <v>0.48399999999999999</v>
      </c>
      <c r="N18">
        <v>1.0780000000000001</v>
      </c>
      <c r="O18">
        <v>0</v>
      </c>
    </row>
    <row r="19" spans="1:15" x14ac:dyDescent="0.25">
      <c r="A19">
        <v>7</v>
      </c>
      <c r="B19">
        <v>1E-3</v>
      </c>
      <c r="C19">
        <v>0.48399999999999999</v>
      </c>
      <c r="D19">
        <f t="shared" si="3"/>
        <v>3.6999999999999998E-2</v>
      </c>
      <c r="E19">
        <f t="shared" si="0"/>
        <v>0.48399999999999999</v>
      </c>
      <c r="F19">
        <f t="shared" si="2"/>
        <v>1.0766931171878895</v>
      </c>
      <c r="G19">
        <f t="shared" si="1"/>
        <v>3.2189999999999996E-4</v>
      </c>
      <c r="K19">
        <v>7.5</v>
      </c>
      <c r="L19">
        <v>0.01</v>
      </c>
      <c r="M19">
        <v>0.93600000000000005</v>
      </c>
      <c r="N19">
        <v>2.0819999999999999</v>
      </c>
      <c r="O19">
        <v>0</v>
      </c>
    </row>
    <row r="20" spans="1:15" x14ac:dyDescent="0.25">
      <c r="A20">
        <v>7.5</v>
      </c>
      <c r="B20">
        <v>0.01</v>
      </c>
      <c r="C20">
        <v>0.93600000000000005</v>
      </c>
      <c r="D20">
        <f t="shared" si="3"/>
        <v>4.5999999999999999E-2</v>
      </c>
      <c r="E20">
        <f t="shared" si="0"/>
        <v>0.93600000000000005</v>
      </c>
      <c r="F20">
        <f t="shared" si="2"/>
        <v>2.0820970329554922</v>
      </c>
      <c r="G20">
        <f t="shared" si="1"/>
        <v>4.0020000000000002E-4</v>
      </c>
      <c r="K20">
        <v>8</v>
      </c>
      <c r="L20">
        <v>0.02</v>
      </c>
      <c r="M20">
        <v>1.37</v>
      </c>
      <c r="N20">
        <v>3.048</v>
      </c>
      <c r="O20">
        <v>0</v>
      </c>
    </row>
    <row r="21" spans="1:15" x14ac:dyDescent="0.25">
      <c r="A21">
        <v>8</v>
      </c>
      <c r="B21">
        <v>0.02</v>
      </c>
      <c r="C21">
        <v>1.37</v>
      </c>
      <c r="D21">
        <f t="shared" si="3"/>
        <v>5.5999999999999994E-2</v>
      </c>
      <c r="E21">
        <f t="shared" si="0"/>
        <v>1.37</v>
      </c>
      <c r="F21">
        <f t="shared" si="2"/>
        <v>3.047348677793047</v>
      </c>
      <c r="G21">
        <f t="shared" si="1"/>
        <v>4.8719999999999992E-4</v>
      </c>
      <c r="K21">
        <v>8.5</v>
      </c>
      <c r="L21">
        <v>2.9000000000000001E-2</v>
      </c>
      <c r="M21">
        <v>1.75</v>
      </c>
      <c r="N21">
        <v>3.8940000000000001</v>
      </c>
      <c r="O21">
        <v>0</v>
      </c>
    </row>
    <row r="22" spans="1:15" x14ac:dyDescent="0.25">
      <c r="A22">
        <v>8.5</v>
      </c>
      <c r="B22">
        <v>2.9000000000000001E-2</v>
      </c>
      <c r="C22">
        <v>1.75</v>
      </c>
      <c r="D22">
        <f t="shared" si="3"/>
        <v>6.5000000000000002E-2</v>
      </c>
      <c r="E22">
        <f t="shared" si="0"/>
        <v>1.75</v>
      </c>
      <c r="F22">
        <f t="shared" si="2"/>
        <v>3.89241132011208</v>
      </c>
      <c r="G22">
        <f t="shared" si="1"/>
        <v>5.6549999999999992E-4</v>
      </c>
      <c r="K22">
        <v>9</v>
      </c>
      <c r="L22">
        <v>3.7999999999999999E-2</v>
      </c>
      <c r="M22">
        <v>2.2909999999999999</v>
      </c>
      <c r="N22">
        <v>5.0970000000000004</v>
      </c>
      <c r="O22">
        <v>0</v>
      </c>
    </row>
    <row r="23" spans="1:15" x14ac:dyDescent="0.25">
      <c r="A23">
        <v>9</v>
      </c>
      <c r="B23">
        <v>3.7999999999999999E-2</v>
      </c>
      <c r="C23">
        <v>2.2909999999999999</v>
      </c>
      <c r="D23">
        <f t="shared" si="3"/>
        <v>7.3999999999999996E-2</v>
      </c>
      <c r="E23">
        <f t="shared" si="0"/>
        <v>2.2909999999999999</v>
      </c>
      <c r="F23">
        <f t="shared" si="2"/>
        <v>5.0954802979170966</v>
      </c>
      <c r="G23">
        <f t="shared" si="1"/>
        <v>6.4379999999999993E-4</v>
      </c>
      <c r="K23">
        <v>9.5</v>
      </c>
      <c r="L23">
        <v>4.7E-2</v>
      </c>
      <c r="M23">
        <v>2.5419999999999998</v>
      </c>
      <c r="N23">
        <v>5.6559999999999997</v>
      </c>
      <c r="O23">
        <v>0</v>
      </c>
    </row>
    <row r="24" spans="1:15" x14ac:dyDescent="0.25">
      <c r="A24">
        <v>9.5</v>
      </c>
      <c r="B24">
        <v>4.7E-2</v>
      </c>
      <c r="C24">
        <v>2.5419999999999998</v>
      </c>
      <c r="D24">
        <f t="shared" si="3"/>
        <v>8.299999999999999E-2</v>
      </c>
      <c r="E24">
        <f t="shared" si="0"/>
        <v>2.5419999999999998</v>
      </c>
      <c r="F24">
        <f t="shared" si="2"/>
        <v>5.6534714843332807</v>
      </c>
      <c r="G24">
        <f t="shared" si="1"/>
        <v>7.2209999999999983E-4</v>
      </c>
      <c r="K24">
        <v>10</v>
      </c>
      <c r="L24">
        <v>5.6000000000000001E-2</v>
      </c>
      <c r="M24">
        <v>3.004</v>
      </c>
      <c r="N24">
        <v>6.6829999999999998</v>
      </c>
      <c r="O24">
        <v>0</v>
      </c>
    </row>
    <row r="25" spans="1:15" x14ac:dyDescent="0.25">
      <c r="A25">
        <v>10</v>
      </c>
      <c r="B25">
        <v>5.6000000000000001E-2</v>
      </c>
      <c r="C25">
        <v>3.004</v>
      </c>
      <c r="D25">
        <f t="shared" si="3"/>
        <v>9.1999999999999998E-2</v>
      </c>
      <c r="E25">
        <f t="shared" si="0"/>
        <v>3.004</v>
      </c>
      <c r="F25">
        <f t="shared" si="2"/>
        <v>6.6806615942312773</v>
      </c>
      <c r="G25">
        <f t="shared" si="1"/>
        <v>8.0040000000000005E-4</v>
      </c>
      <c r="K25">
        <v>10.5</v>
      </c>
      <c r="L25">
        <v>6.5000000000000002E-2</v>
      </c>
      <c r="M25">
        <v>3.431</v>
      </c>
      <c r="N25">
        <v>7.633</v>
      </c>
      <c r="O25">
        <v>1E-3</v>
      </c>
    </row>
    <row r="26" spans="1:15" x14ac:dyDescent="0.25">
      <c r="A26">
        <v>10.5</v>
      </c>
      <c r="B26">
        <v>6.5000000000000002E-2</v>
      </c>
      <c r="C26">
        <v>3.431</v>
      </c>
      <c r="D26">
        <f t="shared" si="3"/>
        <v>0.10100000000000001</v>
      </c>
      <c r="E26">
        <f t="shared" si="0"/>
        <v>3.431</v>
      </c>
      <c r="F26">
        <f t="shared" si="2"/>
        <v>7.629927501157578</v>
      </c>
      <c r="G26">
        <f t="shared" si="1"/>
        <v>8.7870000000000005E-4</v>
      </c>
      <c r="K26">
        <v>11</v>
      </c>
      <c r="L26">
        <v>7.4999999999999997E-2</v>
      </c>
      <c r="M26">
        <v>3.9260000000000002</v>
      </c>
      <c r="N26">
        <v>8.734</v>
      </c>
      <c r="O26">
        <v>1E-3</v>
      </c>
    </row>
    <row r="27" spans="1:15" x14ac:dyDescent="0.25">
      <c r="A27">
        <v>11</v>
      </c>
      <c r="B27">
        <v>7.4999999999999997E-2</v>
      </c>
      <c r="C27">
        <v>3.9260000000000002</v>
      </c>
      <c r="D27">
        <f t="shared" si="3"/>
        <v>0.11099999999999999</v>
      </c>
      <c r="E27">
        <f t="shared" si="0"/>
        <v>3.9260000000000002</v>
      </c>
      <c r="F27">
        <f t="shared" si="2"/>
        <v>8.7302813452817176</v>
      </c>
      <c r="G27">
        <f t="shared" si="1"/>
        <v>9.6569999999999989E-4</v>
      </c>
      <c r="K27">
        <v>11.5</v>
      </c>
      <c r="L27">
        <v>8.4000000000000005E-2</v>
      </c>
      <c r="M27">
        <v>4.2590000000000003</v>
      </c>
      <c r="N27">
        <v>9.4770000000000003</v>
      </c>
      <c r="O27">
        <v>1E-3</v>
      </c>
    </row>
    <row r="28" spans="1:15" x14ac:dyDescent="0.25">
      <c r="A28">
        <v>11.5</v>
      </c>
      <c r="B28">
        <v>8.4000000000000005E-2</v>
      </c>
      <c r="C28">
        <v>4.2590000000000003</v>
      </c>
      <c r="D28">
        <f t="shared" si="3"/>
        <v>0.12</v>
      </c>
      <c r="E28">
        <f t="shared" si="0"/>
        <v>4.2590000000000003</v>
      </c>
      <c r="F28">
        <f t="shared" si="2"/>
        <v>9.4703556368238573</v>
      </c>
      <c r="G28">
        <f t="shared" si="1"/>
        <v>1.044E-3</v>
      </c>
      <c r="K28">
        <v>12</v>
      </c>
      <c r="L28">
        <v>9.2999999999999999E-2</v>
      </c>
      <c r="M28">
        <v>4.8159999999999998</v>
      </c>
      <c r="N28">
        <v>10.715</v>
      </c>
      <c r="O28">
        <v>1E-3</v>
      </c>
    </row>
    <row r="29" spans="1:15" x14ac:dyDescent="0.25">
      <c r="A29">
        <v>12</v>
      </c>
      <c r="B29">
        <v>9.2999999999999999E-2</v>
      </c>
      <c r="C29">
        <v>4.8159999999999998</v>
      </c>
      <c r="D29">
        <f t="shared" si="3"/>
        <v>0.129</v>
      </c>
      <c r="E29">
        <f t="shared" si="0"/>
        <v>4.8159999999999998</v>
      </c>
      <c r="F29">
        <f t="shared" si="2"/>
        <v>10.708437180172952</v>
      </c>
      <c r="G29">
        <f t="shared" si="1"/>
        <v>1.1222999999999999E-3</v>
      </c>
      <c r="K29">
        <v>12.5</v>
      </c>
      <c r="L29">
        <v>0.10199999999999999</v>
      </c>
      <c r="M29">
        <v>5.2729999999999997</v>
      </c>
      <c r="N29">
        <v>11.731999999999999</v>
      </c>
      <c r="O29">
        <v>1E-3</v>
      </c>
    </row>
    <row r="30" spans="1:15" x14ac:dyDescent="0.25">
      <c r="A30">
        <v>12.5</v>
      </c>
      <c r="B30">
        <v>0.10199999999999999</v>
      </c>
      <c r="C30">
        <v>5.2729999999999997</v>
      </c>
      <c r="D30">
        <f t="shared" si="3"/>
        <v>0.13799999999999998</v>
      </c>
      <c r="E30">
        <f t="shared" si="0"/>
        <v>5.2729999999999997</v>
      </c>
      <c r="F30">
        <f t="shared" si="2"/>
        <v>11.724075768116711</v>
      </c>
      <c r="G30">
        <f t="shared" si="1"/>
        <v>1.2005999999999998E-3</v>
      </c>
      <c r="K30">
        <v>13</v>
      </c>
      <c r="L30">
        <v>0.111</v>
      </c>
      <c r="M30">
        <v>5.673</v>
      </c>
      <c r="N30">
        <v>12.622999999999999</v>
      </c>
      <c r="O30">
        <v>1E-3</v>
      </c>
    </row>
    <row r="31" spans="1:15" x14ac:dyDescent="0.25">
      <c r="A31">
        <v>13</v>
      </c>
      <c r="B31">
        <v>0.111</v>
      </c>
      <c r="C31">
        <v>5.673</v>
      </c>
      <c r="D31">
        <f t="shared" si="3"/>
        <v>0.14699999999999999</v>
      </c>
      <c r="E31">
        <f t="shared" si="0"/>
        <v>5.673</v>
      </c>
      <c r="F31">
        <f t="shared" si="2"/>
        <v>12.612904922906305</v>
      </c>
      <c r="G31">
        <f t="shared" si="1"/>
        <v>1.2788999999999997E-3</v>
      </c>
      <c r="K31">
        <v>13.5</v>
      </c>
      <c r="L31">
        <v>0.12</v>
      </c>
      <c r="M31">
        <v>6.1689999999999996</v>
      </c>
      <c r="N31">
        <v>13.727</v>
      </c>
      <c r="O31">
        <v>1E-3</v>
      </c>
    </row>
    <row r="32" spans="1:15" x14ac:dyDescent="0.25">
      <c r="A32">
        <v>13.5</v>
      </c>
      <c r="B32">
        <v>0.12</v>
      </c>
      <c r="C32">
        <v>6.1689999999999996</v>
      </c>
      <c r="D32">
        <f t="shared" si="3"/>
        <v>0.156</v>
      </c>
      <c r="E32">
        <f t="shared" si="0"/>
        <v>6.1689999999999996</v>
      </c>
      <c r="F32">
        <f t="shared" si="2"/>
        <v>13.715096423695416</v>
      </c>
      <c r="G32">
        <f t="shared" si="1"/>
        <v>1.3571999999999998E-3</v>
      </c>
      <c r="K32">
        <v>14</v>
      </c>
      <c r="L32">
        <v>0.13</v>
      </c>
      <c r="M32">
        <v>6.6040000000000001</v>
      </c>
      <c r="N32">
        <v>14.695</v>
      </c>
      <c r="O32">
        <v>1E-3</v>
      </c>
    </row>
    <row r="33" spans="1:15" x14ac:dyDescent="0.25">
      <c r="A33">
        <v>14</v>
      </c>
      <c r="B33">
        <v>0.13</v>
      </c>
      <c r="C33">
        <v>6.6040000000000001</v>
      </c>
      <c r="D33">
        <f t="shared" si="3"/>
        <v>0.16600000000000001</v>
      </c>
      <c r="E33">
        <f t="shared" si="0"/>
        <v>6.6040000000000001</v>
      </c>
      <c r="F33">
        <f t="shared" si="2"/>
        <v>14.681525978527487</v>
      </c>
      <c r="G33">
        <f t="shared" si="1"/>
        <v>1.4441999999999999E-3</v>
      </c>
      <c r="K33">
        <v>14.5</v>
      </c>
      <c r="L33">
        <v>0.13900000000000001</v>
      </c>
      <c r="M33">
        <v>7.0250000000000004</v>
      </c>
      <c r="N33">
        <v>15.631</v>
      </c>
      <c r="O33">
        <v>1E-3</v>
      </c>
    </row>
    <row r="34" spans="1:15" x14ac:dyDescent="0.25">
      <c r="A34">
        <v>14.5</v>
      </c>
      <c r="B34">
        <v>0.13900000000000001</v>
      </c>
      <c r="C34">
        <v>7.0250000000000004</v>
      </c>
      <c r="D34">
        <f t="shared" si="3"/>
        <v>0.17500000000000002</v>
      </c>
      <c r="E34">
        <f t="shared" si="0"/>
        <v>7.0250000000000004</v>
      </c>
      <c r="F34">
        <f t="shared" si="2"/>
        <v>15.616826103316003</v>
      </c>
      <c r="G34">
        <f t="shared" si="1"/>
        <v>1.5225E-3</v>
      </c>
      <c r="K34">
        <v>15</v>
      </c>
      <c r="L34">
        <v>0.14799999999999999</v>
      </c>
      <c r="M34">
        <v>7.5460000000000003</v>
      </c>
      <c r="N34">
        <v>16.791</v>
      </c>
      <c r="O34">
        <v>1E-3</v>
      </c>
    </row>
    <row r="35" spans="1:15" x14ac:dyDescent="0.25">
      <c r="A35">
        <v>15</v>
      </c>
      <c r="B35">
        <v>0.14799999999999999</v>
      </c>
      <c r="C35">
        <v>7.5460000000000003</v>
      </c>
      <c r="D35">
        <f t="shared" si="3"/>
        <v>0.184</v>
      </c>
      <c r="E35">
        <f t="shared" si="0"/>
        <v>7.5460000000000003</v>
      </c>
      <c r="F35">
        <f t="shared" si="2"/>
        <v>16.774354714233844</v>
      </c>
      <c r="G35">
        <f t="shared" si="1"/>
        <v>1.6008000000000001E-3</v>
      </c>
      <c r="K35">
        <v>15.5</v>
      </c>
      <c r="L35">
        <v>0.157</v>
      </c>
      <c r="M35">
        <v>7.9</v>
      </c>
      <c r="N35">
        <v>17.577999999999999</v>
      </c>
      <c r="O35">
        <v>1E-3</v>
      </c>
    </row>
    <row r="36" spans="1:15" x14ac:dyDescent="0.25">
      <c r="A36">
        <v>15.5</v>
      </c>
      <c r="B36">
        <v>0.157</v>
      </c>
      <c r="C36">
        <v>7.9</v>
      </c>
      <c r="D36">
        <f t="shared" si="3"/>
        <v>0.193</v>
      </c>
      <c r="E36">
        <f t="shared" si="0"/>
        <v>7.9</v>
      </c>
      <c r="F36">
        <f t="shared" si="2"/>
        <v>17.56058388935195</v>
      </c>
      <c r="G36">
        <f t="shared" si="1"/>
        <v>1.6790999999999998E-3</v>
      </c>
      <c r="K36">
        <v>16</v>
      </c>
      <c r="L36">
        <v>0.16600000000000001</v>
      </c>
      <c r="M36">
        <v>8.391</v>
      </c>
      <c r="N36">
        <v>18.670999999999999</v>
      </c>
      <c r="O36">
        <v>1E-3</v>
      </c>
    </row>
    <row r="37" spans="1:15" x14ac:dyDescent="0.25">
      <c r="A37">
        <v>16</v>
      </c>
      <c r="B37">
        <v>0.16600000000000001</v>
      </c>
      <c r="C37">
        <v>8.391</v>
      </c>
      <c r="D37">
        <f t="shared" si="3"/>
        <v>0.20200000000000001</v>
      </c>
      <c r="E37">
        <f t="shared" si="0"/>
        <v>8.391</v>
      </c>
      <c r="F37">
        <f t="shared" si="2"/>
        <v>18.651281829767189</v>
      </c>
      <c r="G37">
        <f t="shared" si="1"/>
        <v>1.7574000000000001E-3</v>
      </c>
      <c r="K37">
        <v>16.5</v>
      </c>
      <c r="L37">
        <v>0.17499999999999999</v>
      </c>
      <c r="M37">
        <v>8.8930000000000007</v>
      </c>
      <c r="N37">
        <v>19.788</v>
      </c>
      <c r="O37">
        <v>2E-3</v>
      </c>
    </row>
    <row r="38" spans="1:15" x14ac:dyDescent="0.25">
      <c r="A38">
        <v>16.5</v>
      </c>
      <c r="B38">
        <v>0.17499999999999999</v>
      </c>
      <c r="C38">
        <v>8.8930000000000007</v>
      </c>
      <c r="D38">
        <f t="shared" si="3"/>
        <v>0.21099999999999999</v>
      </c>
      <c r="E38">
        <f t="shared" si="0"/>
        <v>8.8930000000000007</v>
      </c>
      <c r="F38">
        <f t="shared" si="2"/>
        <v>19.766356406461938</v>
      </c>
      <c r="G38">
        <f t="shared" si="1"/>
        <v>1.8356999999999998E-3</v>
      </c>
      <c r="K38">
        <v>17</v>
      </c>
      <c r="L38">
        <v>0.185</v>
      </c>
      <c r="M38">
        <v>9.3360000000000003</v>
      </c>
      <c r="N38">
        <v>20.774000000000001</v>
      </c>
      <c r="O38">
        <v>2E-3</v>
      </c>
    </row>
    <row r="39" spans="1:15" x14ac:dyDescent="0.25">
      <c r="A39">
        <v>17</v>
      </c>
      <c r="B39">
        <v>0.185</v>
      </c>
      <c r="C39">
        <v>9.3360000000000003</v>
      </c>
      <c r="D39">
        <f t="shared" si="3"/>
        <v>0.221</v>
      </c>
      <c r="E39">
        <f t="shared" si="0"/>
        <v>9.3360000000000003</v>
      </c>
      <c r="F39">
        <f t="shared" si="2"/>
        <v>20.750138483311328</v>
      </c>
      <c r="G39">
        <f t="shared" si="1"/>
        <v>1.9227000000000001E-3</v>
      </c>
      <c r="K39">
        <v>17.5</v>
      </c>
      <c r="L39">
        <v>0.19400000000000001</v>
      </c>
      <c r="M39">
        <v>9.8390000000000004</v>
      </c>
      <c r="N39">
        <v>21.891999999999999</v>
      </c>
      <c r="O39">
        <v>2E-3</v>
      </c>
    </row>
    <row r="40" spans="1:15" x14ac:dyDescent="0.25">
      <c r="A40">
        <v>17.5</v>
      </c>
      <c r="B40">
        <v>0.19400000000000001</v>
      </c>
      <c r="C40">
        <v>9.8390000000000004</v>
      </c>
      <c r="D40">
        <f t="shared" si="3"/>
        <v>0.23</v>
      </c>
      <c r="E40">
        <f t="shared" si="0"/>
        <v>9.8390000000000004</v>
      </c>
      <c r="F40">
        <f t="shared" si="2"/>
        <v>21.867293769235467</v>
      </c>
      <c r="G40">
        <f t="shared" si="1"/>
        <v>2.0010000000000002E-3</v>
      </c>
      <c r="K40">
        <v>18</v>
      </c>
      <c r="L40">
        <v>0.20300000000000001</v>
      </c>
      <c r="M40">
        <v>10.356</v>
      </c>
      <c r="N40">
        <v>23.042999999999999</v>
      </c>
      <c r="O40">
        <v>2E-3</v>
      </c>
    </row>
    <row r="41" spans="1:15" x14ac:dyDescent="0.25">
      <c r="A41">
        <v>18</v>
      </c>
      <c r="B41">
        <v>0.20300000000000001</v>
      </c>
      <c r="C41">
        <v>10.356</v>
      </c>
      <c r="D41">
        <f t="shared" si="3"/>
        <v>0.23900000000000002</v>
      </c>
      <c r="E41">
        <f t="shared" si="0"/>
        <v>10.356</v>
      </c>
      <c r="F41">
        <f t="shared" si="2"/>
        <v>23.015494294188819</v>
      </c>
      <c r="G41">
        <f t="shared" si="1"/>
        <v>2.0793000000000001E-3</v>
      </c>
      <c r="K41">
        <v>18.5</v>
      </c>
      <c r="L41">
        <v>0.21199999999999999</v>
      </c>
      <c r="M41">
        <v>10.827</v>
      </c>
      <c r="N41">
        <v>24.09</v>
      </c>
      <c r="O41">
        <v>2E-3</v>
      </c>
    </row>
    <row r="42" spans="1:15" x14ac:dyDescent="0.25">
      <c r="A42">
        <v>18.5</v>
      </c>
      <c r="B42">
        <v>0.21199999999999999</v>
      </c>
      <c r="C42">
        <v>10.827</v>
      </c>
      <c r="D42">
        <f t="shared" si="3"/>
        <v>0.248</v>
      </c>
      <c r="E42">
        <f t="shared" si="0"/>
        <v>10.827</v>
      </c>
      <c r="F42">
        <f t="shared" si="2"/>
        <v>24.061397676881676</v>
      </c>
      <c r="G42">
        <f t="shared" si="1"/>
        <v>2.1576E-3</v>
      </c>
      <c r="K42">
        <v>19</v>
      </c>
      <c r="L42">
        <v>0.221</v>
      </c>
      <c r="M42">
        <v>11.334</v>
      </c>
      <c r="N42">
        <v>25.218</v>
      </c>
      <c r="O42">
        <v>2E-3</v>
      </c>
    </row>
    <row r="43" spans="1:15" x14ac:dyDescent="0.25">
      <c r="A43">
        <v>19</v>
      </c>
      <c r="B43">
        <v>0.221</v>
      </c>
      <c r="C43">
        <v>11.334</v>
      </c>
      <c r="D43">
        <f t="shared" si="3"/>
        <v>0.25700000000000001</v>
      </c>
      <c r="E43">
        <f t="shared" si="0"/>
        <v>11.334</v>
      </c>
      <c r="F43">
        <f t="shared" si="2"/>
        <v>25.18724320211205</v>
      </c>
      <c r="G43">
        <f t="shared" si="1"/>
        <v>2.2358999999999999E-3</v>
      </c>
      <c r="K43">
        <v>19.5</v>
      </c>
      <c r="L43">
        <v>0.23</v>
      </c>
      <c r="M43">
        <v>11.738</v>
      </c>
      <c r="N43">
        <v>26.117999999999999</v>
      </c>
      <c r="O43">
        <v>2E-3</v>
      </c>
    </row>
    <row r="44" spans="1:15" x14ac:dyDescent="0.25">
      <c r="A44">
        <v>19.5</v>
      </c>
      <c r="B44">
        <v>0.23</v>
      </c>
      <c r="C44">
        <v>11.738</v>
      </c>
      <c r="D44">
        <f t="shared" si="3"/>
        <v>0.26600000000000001</v>
      </c>
      <c r="E44">
        <f t="shared" si="0"/>
        <v>11.738</v>
      </c>
      <c r="F44">
        <f t="shared" si="2"/>
        <v>26.084139203378321</v>
      </c>
      <c r="G44">
        <f t="shared" si="1"/>
        <v>2.3141999999999998E-3</v>
      </c>
      <c r="K44">
        <v>20</v>
      </c>
      <c r="L44">
        <v>0.24</v>
      </c>
      <c r="M44">
        <v>12.21</v>
      </c>
      <c r="N44">
        <v>27.169</v>
      </c>
      <c r="O44">
        <v>2E-3</v>
      </c>
    </row>
    <row r="45" spans="1:15" x14ac:dyDescent="0.25">
      <c r="A45">
        <v>20</v>
      </c>
      <c r="B45">
        <v>0.24</v>
      </c>
      <c r="C45">
        <v>12.21</v>
      </c>
      <c r="D45">
        <f t="shared" si="3"/>
        <v>0.27599999999999997</v>
      </c>
      <c r="E45">
        <f t="shared" si="0"/>
        <v>12.21</v>
      </c>
      <c r="F45">
        <f t="shared" si="2"/>
        <v>27.131992274220885</v>
      </c>
      <c r="G45">
        <f t="shared" si="1"/>
        <v>2.4011999999999996E-3</v>
      </c>
      <c r="K45">
        <v>20.5</v>
      </c>
      <c r="L45">
        <v>0.249</v>
      </c>
      <c r="M45">
        <v>12.702999999999999</v>
      </c>
      <c r="N45">
        <v>28.265999999999998</v>
      </c>
      <c r="O45">
        <v>2E-3</v>
      </c>
    </row>
    <row r="46" spans="1:15" x14ac:dyDescent="0.25">
      <c r="A46">
        <v>20.5</v>
      </c>
      <c r="B46">
        <v>0.249</v>
      </c>
      <c r="C46">
        <v>12.702999999999999</v>
      </c>
      <c r="D46">
        <f t="shared" si="3"/>
        <v>0.28499999999999998</v>
      </c>
      <c r="E46">
        <f t="shared" si="0"/>
        <v>12.702999999999999</v>
      </c>
      <c r="F46">
        <f t="shared" si="2"/>
        <v>28.226553422746317</v>
      </c>
      <c r="G46">
        <f t="shared" si="1"/>
        <v>2.4794999999999999E-3</v>
      </c>
      <c r="K46">
        <v>21</v>
      </c>
      <c r="L46">
        <v>0.25800000000000001</v>
      </c>
      <c r="M46">
        <v>13.121</v>
      </c>
      <c r="N46">
        <v>29.196000000000002</v>
      </c>
      <c r="O46">
        <v>2E-3</v>
      </c>
    </row>
    <row r="47" spans="1:15" x14ac:dyDescent="0.25">
      <c r="A47">
        <v>21</v>
      </c>
      <c r="B47">
        <v>0.25800000000000001</v>
      </c>
      <c r="C47">
        <v>13.121</v>
      </c>
      <c r="D47">
        <f t="shared" si="3"/>
        <v>0.29399999999999998</v>
      </c>
      <c r="E47">
        <f t="shared" si="0"/>
        <v>13.121</v>
      </c>
      <c r="F47">
        <f t="shared" si="2"/>
        <v>29.154411998242672</v>
      </c>
      <c r="G47">
        <f t="shared" si="1"/>
        <v>2.5577999999999994E-3</v>
      </c>
      <c r="K47">
        <v>21.5</v>
      </c>
      <c r="L47">
        <v>0.26700000000000002</v>
      </c>
      <c r="M47">
        <v>13.641</v>
      </c>
      <c r="N47">
        <v>30.352</v>
      </c>
      <c r="O47">
        <v>2E-3</v>
      </c>
    </row>
    <row r="48" spans="1:15" x14ac:dyDescent="0.25">
      <c r="A48">
        <v>21.5</v>
      </c>
      <c r="B48">
        <v>0.26700000000000002</v>
      </c>
      <c r="C48">
        <v>13.641</v>
      </c>
      <c r="D48">
        <f t="shared" si="3"/>
        <v>0.30299999999999999</v>
      </c>
      <c r="E48">
        <f t="shared" si="0"/>
        <v>13.641</v>
      </c>
      <c r="F48">
        <f t="shared" si="2"/>
        <v>30.30886135257818</v>
      </c>
      <c r="G48">
        <f t="shared" si="1"/>
        <v>2.6361000000000002E-3</v>
      </c>
      <c r="K48">
        <v>22</v>
      </c>
      <c r="L48">
        <v>0.27600000000000002</v>
      </c>
      <c r="M48">
        <v>14.048</v>
      </c>
      <c r="N48">
        <v>31.257999999999999</v>
      </c>
      <c r="O48">
        <v>2E-3</v>
      </c>
    </row>
    <row r="49" spans="1:15" x14ac:dyDescent="0.25">
      <c r="A49">
        <v>22</v>
      </c>
      <c r="B49">
        <v>0.27600000000000002</v>
      </c>
      <c r="C49">
        <v>14.048</v>
      </c>
      <c r="D49">
        <f t="shared" si="3"/>
        <v>0.312</v>
      </c>
      <c r="E49">
        <f t="shared" si="0"/>
        <v>14.048</v>
      </c>
      <c r="F49">
        <f t="shared" si="2"/>
        <v>31.212189520602081</v>
      </c>
      <c r="G49">
        <f t="shared" si="1"/>
        <v>2.7143999999999996E-3</v>
      </c>
      <c r="K49">
        <v>22.5</v>
      </c>
      <c r="L49">
        <v>0.28499999999999998</v>
      </c>
      <c r="M49">
        <v>14.55</v>
      </c>
      <c r="N49">
        <v>32.374000000000002</v>
      </c>
      <c r="O49">
        <v>2E-3</v>
      </c>
    </row>
    <row r="50" spans="1:15" x14ac:dyDescent="0.25">
      <c r="A50">
        <v>22.5</v>
      </c>
      <c r="B50">
        <v>0.28499999999999998</v>
      </c>
      <c r="C50">
        <v>14.55</v>
      </c>
      <c r="D50">
        <f t="shared" si="3"/>
        <v>0.32099999999999995</v>
      </c>
      <c r="E50">
        <f t="shared" si="0"/>
        <v>14.55</v>
      </c>
      <c r="F50">
        <f t="shared" si="2"/>
        <v>32.32654707950887</v>
      </c>
      <c r="G50">
        <f t="shared" si="1"/>
        <v>2.7926999999999995E-3</v>
      </c>
      <c r="K50">
        <v>23</v>
      </c>
      <c r="L50">
        <v>0.29499999999999998</v>
      </c>
      <c r="M50">
        <v>15.016999999999999</v>
      </c>
      <c r="N50">
        <v>33.412999999999997</v>
      </c>
      <c r="O50">
        <v>3.0000000000000001E-3</v>
      </c>
    </row>
    <row r="51" spans="1:15" x14ac:dyDescent="0.25">
      <c r="A51">
        <v>23</v>
      </c>
      <c r="B51">
        <v>0.29499999999999998</v>
      </c>
      <c r="C51">
        <v>15.016999999999999</v>
      </c>
      <c r="D51">
        <f t="shared" si="3"/>
        <v>0.33099999999999996</v>
      </c>
      <c r="E51">
        <f t="shared" si="0"/>
        <v>15.016999999999999</v>
      </c>
      <c r="F51">
        <f t="shared" si="2"/>
        <v>33.362986024451736</v>
      </c>
      <c r="G51">
        <f t="shared" si="1"/>
        <v>2.8796999999999994E-3</v>
      </c>
      <c r="K51">
        <v>23.5</v>
      </c>
      <c r="L51">
        <v>0.30399999999999999</v>
      </c>
      <c r="M51">
        <v>15.476000000000001</v>
      </c>
      <c r="N51">
        <v>34.433999999999997</v>
      </c>
      <c r="O51">
        <v>3.0000000000000001E-3</v>
      </c>
    </row>
    <row r="52" spans="1:15" x14ac:dyDescent="0.25">
      <c r="A52">
        <v>23.5</v>
      </c>
      <c r="B52">
        <v>0.30399999999999999</v>
      </c>
      <c r="C52">
        <v>15.476000000000001</v>
      </c>
      <c r="D52">
        <f t="shared" si="3"/>
        <v>0.33999999999999997</v>
      </c>
      <c r="E52">
        <f t="shared" si="0"/>
        <v>15.476000000000001</v>
      </c>
      <c r="F52">
        <f t="shared" si="2"/>
        <v>34.381720003809271</v>
      </c>
      <c r="G52">
        <f t="shared" si="1"/>
        <v>2.9580000000000001E-3</v>
      </c>
      <c r="K52">
        <v>24</v>
      </c>
      <c r="L52">
        <v>0.313</v>
      </c>
      <c r="M52">
        <v>15.935</v>
      </c>
      <c r="N52">
        <v>35.454999999999998</v>
      </c>
      <c r="O52">
        <v>3.0000000000000001E-3</v>
      </c>
    </row>
    <row r="53" spans="1:15" x14ac:dyDescent="0.25">
      <c r="A53">
        <v>24</v>
      </c>
      <c r="B53">
        <v>0.313</v>
      </c>
      <c r="C53">
        <v>15.935</v>
      </c>
      <c r="D53">
        <f t="shared" si="3"/>
        <v>0.34899999999999998</v>
      </c>
      <c r="E53">
        <f t="shared" si="0"/>
        <v>15.935</v>
      </c>
      <c r="F53">
        <f t="shared" si="2"/>
        <v>35.400415156621023</v>
      </c>
      <c r="G53">
        <f t="shared" si="1"/>
        <v>3.0362999999999996E-3</v>
      </c>
      <c r="K53">
        <v>24.5</v>
      </c>
      <c r="L53">
        <v>0.32200000000000001</v>
      </c>
      <c r="M53">
        <v>16.478000000000002</v>
      </c>
      <c r="N53">
        <v>36.664000000000001</v>
      </c>
      <c r="O53">
        <v>3.0000000000000001E-3</v>
      </c>
    </row>
    <row r="54" spans="1:15" x14ac:dyDescent="0.25">
      <c r="A54">
        <v>24.5</v>
      </c>
      <c r="B54">
        <v>0.32200000000000001</v>
      </c>
      <c r="C54">
        <v>16.478000000000002</v>
      </c>
      <c r="D54">
        <f t="shared" si="3"/>
        <v>0.35799999999999998</v>
      </c>
      <c r="E54">
        <f t="shared" si="0"/>
        <v>16.478000000000002</v>
      </c>
      <c r="F54">
        <f t="shared" si="2"/>
        <v>36.605678331439094</v>
      </c>
      <c r="G54">
        <f t="shared" si="1"/>
        <v>3.1145999999999995E-3</v>
      </c>
      <c r="K54">
        <v>25</v>
      </c>
      <c r="L54">
        <v>0.33100000000000002</v>
      </c>
      <c r="M54">
        <v>16.931000000000001</v>
      </c>
      <c r="N54">
        <v>37.670999999999999</v>
      </c>
      <c r="O54">
        <v>3.0000000000000001E-3</v>
      </c>
    </row>
    <row r="55" spans="1:15" s="3" customFormat="1" x14ac:dyDescent="0.25">
      <c r="A55">
        <v>25</v>
      </c>
      <c r="B55">
        <v>0.33100000000000002</v>
      </c>
      <c r="C55">
        <v>16.931000000000001</v>
      </c>
      <c r="D55">
        <f t="shared" si="3"/>
        <v>0.36699999999999999</v>
      </c>
      <c r="E55" s="3">
        <f t="shared" si="0"/>
        <v>16.931000000000001</v>
      </c>
      <c r="F55" s="3">
        <f t="shared" si="2"/>
        <v>37.610967674574873</v>
      </c>
      <c r="G55" s="3">
        <f t="shared" si="1"/>
        <v>3.1928999999999998E-3</v>
      </c>
      <c r="K55" s="3">
        <v>25.5</v>
      </c>
      <c r="L55" s="3">
        <v>0.34</v>
      </c>
      <c r="M55" s="3">
        <v>17.416</v>
      </c>
      <c r="N55" s="3">
        <v>38.750999999999998</v>
      </c>
      <c r="O55" s="3">
        <v>3.0000000000000001E-3</v>
      </c>
    </row>
    <row r="56" spans="1:15" x14ac:dyDescent="0.25">
      <c r="A56" s="3">
        <v>25.5</v>
      </c>
      <c r="B56" s="3">
        <v>0.34</v>
      </c>
      <c r="C56" s="3">
        <v>17.416</v>
      </c>
      <c r="D56">
        <f t="shared" si="3"/>
        <v>0.376</v>
      </c>
      <c r="E56">
        <f t="shared" si="0"/>
        <v>17.416</v>
      </c>
      <c r="F56">
        <f t="shared" si="2"/>
        <v>38.687308321288469</v>
      </c>
      <c r="G56">
        <f t="shared" si="1"/>
        <v>3.2712000000000001E-3</v>
      </c>
      <c r="K56">
        <v>26</v>
      </c>
      <c r="L56">
        <v>0.35</v>
      </c>
      <c r="M56">
        <v>17.896000000000001</v>
      </c>
      <c r="N56">
        <v>39.82</v>
      </c>
      <c r="O56">
        <v>3.0000000000000001E-3</v>
      </c>
    </row>
    <row r="57" spans="1:15" x14ac:dyDescent="0.25">
      <c r="A57">
        <v>26</v>
      </c>
      <c r="B57">
        <v>0.35</v>
      </c>
      <c r="C57">
        <v>17.896000000000001</v>
      </c>
      <c r="D57">
        <f t="shared" si="3"/>
        <v>0.38599999999999995</v>
      </c>
      <c r="E57">
        <f t="shared" si="0"/>
        <v>17.896000000000001</v>
      </c>
      <c r="F57">
        <f t="shared" si="2"/>
        <v>39.752392265320729</v>
      </c>
      <c r="G57">
        <f t="shared" si="1"/>
        <v>3.3581999999999996E-3</v>
      </c>
      <c r="K57">
        <v>26.5</v>
      </c>
      <c r="L57">
        <v>0.35899999999999999</v>
      </c>
      <c r="M57">
        <v>18.382999999999999</v>
      </c>
      <c r="N57">
        <v>40.902000000000001</v>
      </c>
      <c r="O57">
        <v>3.0000000000000001E-3</v>
      </c>
    </row>
    <row r="58" spans="1:15" x14ac:dyDescent="0.25">
      <c r="A58">
        <v>26.5</v>
      </c>
      <c r="B58">
        <v>0.35899999999999999</v>
      </c>
      <c r="C58">
        <v>18.382999999999999</v>
      </c>
      <c r="D58">
        <f t="shared" si="3"/>
        <v>0.39499999999999996</v>
      </c>
      <c r="E58">
        <f t="shared" si="0"/>
        <v>18.382999999999999</v>
      </c>
      <c r="F58">
        <f t="shared" si="2"/>
        <v>40.833108586793976</v>
      </c>
      <c r="G58">
        <f t="shared" si="1"/>
        <v>3.436499999999999E-3</v>
      </c>
      <c r="K58">
        <v>27</v>
      </c>
      <c r="L58">
        <v>0.36799999999999999</v>
      </c>
      <c r="M58">
        <v>18.779</v>
      </c>
      <c r="N58">
        <v>41.783000000000001</v>
      </c>
      <c r="O58">
        <v>3.0000000000000001E-3</v>
      </c>
    </row>
    <row r="59" spans="1:15" x14ac:dyDescent="0.25">
      <c r="A59">
        <v>27</v>
      </c>
      <c r="B59">
        <v>0.36799999999999999</v>
      </c>
      <c r="C59">
        <v>18.779</v>
      </c>
      <c r="D59">
        <f t="shared" si="3"/>
        <v>0.40399999999999997</v>
      </c>
      <c r="E59">
        <f t="shared" si="0"/>
        <v>18.779</v>
      </c>
      <c r="F59">
        <f t="shared" si="2"/>
        <v>41.711666415845478</v>
      </c>
      <c r="G59">
        <f t="shared" si="1"/>
        <v>3.5147999999999998E-3</v>
      </c>
      <c r="K59">
        <v>27.5</v>
      </c>
      <c r="L59">
        <v>0.377</v>
      </c>
      <c r="M59">
        <v>19.245000000000001</v>
      </c>
      <c r="N59">
        <v>42.820999999999998</v>
      </c>
      <c r="O59">
        <v>3.0000000000000001E-3</v>
      </c>
    </row>
    <row r="60" spans="1:15" x14ac:dyDescent="0.25">
      <c r="A60">
        <v>27.5</v>
      </c>
      <c r="B60">
        <v>0.377</v>
      </c>
      <c r="C60">
        <v>19.245000000000001</v>
      </c>
      <c r="D60">
        <f t="shared" si="3"/>
        <v>0.41299999999999998</v>
      </c>
      <c r="E60">
        <f t="shared" si="0"/>
        <v>19.245000000000001</v>
      </c>
      <c r="F60">
        <f t="shared" si="2"/>
        <v>42.745684934794696</v>
      </c>
      <c r="G60">
        <f t="shared" si="1"/>
        <v>3.5930999999999997E-3</v>
      </c>
      <c r="K60">
        <v>28</v>
      </c>
      <c r="L60">
        <v>0.38600000000000001</v>
      </c>
      <c r="M60">
        <v>19.751999999999999</v>
      </c>
      <c r="N60">
        <v>43.948999999999998</v>
      </c>
      <c r="O60">
        <v>3.0000000000000001E-3</v>
      </c>
    </row>
    <row r="61" spans="1:15" x14ac:dyDescent="0.25">
      <c r="A61">
        <v>28</v>
      </c>
      <c r="B61">
        <v>0.38600000000000001</v>
      </c>
      <c r="C61">
        <v>19.751999999999999</v>
      </c>
      <c r="D61">
        <f t="shared" si="3"/>
        <v>0.42199999999999999</v>
      </c>
      <c r="E61">
        <f t="shared" si="0"/>
        <v>19.751999999999999</v>
      </c>
      <c r="F61">
        <f t="shared" si="2"/>
        <v>43.870743248965802</v>
      </c>
      <c r="G61">
        <f t="shared" si="1"/>
        <v>3.6713999999999996E-3</v>
      </c>
      <c r="K61">
        <v>28.5</v>
      </c>
      <c r="L61">
        <v>0.39500000000000002</v>
      </c>
      <c r="M61">
        <v>20.271000000000001</v>
      </c>
      <c r="N61">
        <v>45.103999999999999</v>
      </c>
      <c r="O61">
        <v>3.0000000000000001E-3</v>
      </c>
    </row>
    <row r="62" spans="1:15" x14ac:dyDescent="0.25">
      <c r="A62">
        <v>28.5</v>
      </c>
      <c r="B62">
        <v>0.39500000000000002</v>
      </c>
      <c r="C62">
        <v>20.271000000000001</v>
      </c>
      <c r="D62">
        <f t="shared" si="3"/>
        <v>0.43099999999999999</v>
      </c>
      <c r="E62">
        <f t="shared" si="0"/>
        <v>20.271000000000001</v>
      </c>
      <c r="F62">
        <f t="shared" si="2"/>
        <v>45.022427073950162</v>
      </c>
      <c r="G62">
        <f t="shared" si="1"/>
        <v>3.7496999999999999E-3</v>
      </c>
      <c r="K62">
        <v>29</v>
      </c>
      <c r="L62">
        <v>0.40500000000000003</v>
      </c>
      <c r="M62">
        <v>20.681999999999999</v>
      </c>
      <c r="N62">
        <v>46.018000000000001</v>
      </c>
      <c r="O62">
        <v>4.0000000000000001E-3</v>
      </c>
    </row>
    <row r="63" spans="1:15" x14ac:dyDescent="0.25">
      <c r="A63">
        <v>29</v>
      </c>
      <c r="B63">
        <v>0.40500000000000003</v>
      </c>
      <c r="C63">
        <v>20.681999999999999</v>
      </c>
      <c r="D63">
        <f t="shared" si="3"/>
        <v>0.441</v>
      </c>
      <c r="E63">
        <f t="shared" si="0"/>
        <v>20.681999999999999</v>
      </c>
      <c r="F63">
        <f t="shared" si="2"/>
        <v>45.934104681297704</v>
      </c>
      <c r="G63">
        <f t="shared" si="1"/>
        <v>3.8366999999999997E-3</v>
      </c>
      <c r="K63">
        <v>29.5</v>
      </c>
      <c r="L63">
        <v>0.41399999999999998</v>
      </c>
      <c r="M63">
        <v>21.201000000000001</v>
      </c>
      <c r="N63">
        <v>47.171999999999997</v>
      </c>
      <c r="O63">
        <v>4.0000000000000001E-3</v>
      </c>
    </row>
    <row r="64" spans="1:15" x14ac:dyDescent="0.25">
      <c r="A64">
        <v>29.5</v>
      </c>
      <c r="B64">
        <v>0.41399999999999998</v>
      </c>
      <c r="C64">
        <v>21.201000000000001</v>
      </c>
      <c r="D64">
        <f t="shared" si="3"/>
        <v>0.44999999999999996</v>
      </c>
      <c r="E64">
        <f t="shared" si="0"/>
        <v>21.201000000000001</v>
      </c>
      <c r="F64">
        <f t="shared" si="2"/>
        <v>47.085744309630591</v>
      </c>
      <c r="G64">
        <f t="shared" si="1"/>
        <v>3.9149999999999992E-3</v>
      </c>
      <c r="K64">
        <v>30</v>
      </c>
      <c r="L64">
        <v>0.42299999999999999</v>
      </c>
      <c r="M64">
        <v>21.695</v>
      </c>
      <c r="N64">
        <v>48.273000000000003</v>
      </c>
      <c r="O64">
        <v>4.0000000000000001E-3</v>
      </c>
    </row>
    <row r="65" spans="1:15" x14ac:dyDescent="0.25">
      <c r="A65">
        <v>30</v>
      </c>
      <c r="B65">
        <v>0.42299999999999999</v>
      </c>
      <c r="C65">
        <v>21.695</v>
      </c>
      <c r="D65">
        <f t="shared" si="3"/>
        <v>0.45899999999999996</v>
      </c>
      <c r="E65">
        <f t="shared" si="0"/>
        <v>21.695</v>
      </c>
      <c r="F65">
        <f t="shared" si="2"/>
        <v>48.181840363060132</v>
      </c>
      <c r="G65">
        <f t="shared" si="1"/>
        <v>3.9932999999999991E-3</v>
      </c>
      <c r="K65">
        <v>30.5</v>
      </c>
      <c r="L65">
        <v>0.432</v>
      </c>
      <c r="M65">
        <v>22.129000000000001</v>
      </c>
      <c r="N65">
        <v>49.238</v>
      </c>
      <c r="O65">
        <v>4.0000000000000001E-3</v>
      </c>
    </row>
    <row r="66" spans="1:15" x14ac:dyDescent="0.25">
      <c r="A66">
        <v>30.5</v>
      </c>
      <c r="B66">
        <v>0.432</v>
      </c>
      <c r="C66">
        <v>22.129000000000001</v>
      </c>
      <c r="D66">
        <f t="shared" si="3"/>
        <v>0.46799999999999997</v>
      </c>
      <c r="E66">
        <f t="shared" si="0"/>
        <v>22.129000000000001</v>
      </c>
      <c r="F66">
        <f t="shared" si="2"/>
        <v>49.144669508916174</v>
      </c>
      <c r="G66">
        <f t="shared" si="1"/>
        <v>4.0715999999999999E-3</v>
      </c>
      <c r="K66">
        <v>31</v>
      </c>
      <c r="L66">
        <v>0.441</v>
      </c>
      <c r="M66">
        <v>22.643000000000001</v>
      </c>
      <c r="N66">
        <v>50.381999999999998</v>
      </c>
      <c r="O66">
        <v>4.0000000000000001E-3</v>
      </c>
    </row>
    <row r="67" spans="1:15" x14ac:dyDescent="0.25">
      <c r="A67">
        <v>31</v>
      </c>
      <c r="B67">
        <v>0.441</v>
      </c>
      <c r="C67">
        <v>22.643000000000001</v>
      </c>
      <c r="D67">
        <f t="shared" si="3"/>
        <v>0.47699999999999998</v>
      </c>
      <c r="E67">
        <f t="shared" si="0"/>
        <v>22.643000000000001</v>
      </c>
      <c r="F67">
        <f t="shared" si="2"/>
        <v>50.28515126702878</v>
      </c>
      <c r="G67">
        <f t="shared" si="1"/>
        <v>4.1498999999999998E-3</v>
      </c>
      <c r="K67">
        <v>31.5</v>
      </c>
      <c r="L67">
        <v>0.45</v>
      </c>
      <c r="M67">
        <v>23.074999999999999</v>
      </c>
      <c r="N67">
        <v>51.343000000000004</v>
      </c>
      <c r="O67">
        <v>4.0000000000000001E-3</v>
      </c>
    </row>
    <row r="68" spans="1:15" x14ac:dyDescent="0.25">
      <c r="A68">
        <v>31.5</v>
      </c>
      <c r="B68">
        <v>0.45</v>
      </c>
      <c r="C68">
        <v>23.074999999999999</v>
      </c>
      <c r="D68">
        <f t="shared" si="3"/>
        <v>0.48599999999999999</v>
      </c>
      <c r="E68">
        <f t="shared" si="0"/>
        <v>23.074999999999999</v>
      </c>
      <c r="F68">
        <f t="shared" si="2"/>
        <v>51.24351740586529</v>
      </c>
      <c r="G68">
        <f t="shared" si="1"/>
        <v>4.2281999999999997E-3</v>
      </c>
      <c r="K68">
        <v>32</v>
      </c>
      <c r="L68">
        <v>0.46</v>
      </c>
      <c r="M68">
        <v>23.532</v>
      </c>
      <c r="N68">
        <v>52.359000000000002</v>
      </c>
      <c r="O68">
        <v>4.0000000000000001E-3</v>
      </c>
    </row>
    <row r="69" spans="1:15" x14ac:dyDescent="0.25">
      <c r="A69">
        <v>32</v>
      </c>
      <c r="B69">
        <v>0.46</v>
      </c>
      <c r="C69">
        <v>23.532</v>
      </c>
      <c r="D69">
        <f t="shared" si="3"/>
        <v>0.496</v>
      </c>
      <c r="E69">
        <f t="shared" si="0"/>
        <v>23.532</v>
      </c>
      <c r="F69">
        <f t="shared" si="2"/>
        <v>52.257285720592115</v>
      </c>
      <c r="G69">
        <f t="shared" si="1"/>
        <v>4.3151999999999999E-3</v>
      </c>
      <c r="K69">
        <v>32.5</v>
      </c>
      <c r="L69">
        <v>0.46899999999999997</v>
      </c>
      <c r="M69">
        <v>24.033000000000001</v>
      </c>
      <c r="N69">
        <v>53.472999999999999</v>
      </c>
      <c r="O69">
        <v>4.0000000000000001E-3</v>
      </c>
    </row>
    <row r="70" spans="1:15" x14ac:dyDescent="0.25">
      <c r="A70">
        <v>32.5</v>
      </c>
      <c r="B70">
        <v>0.46899999999999997</v>
      </c>
      <c r="C70">
        <v>24.033000000000001</v>
      </c>
      <c r="D70">
        <f t="shared" si="3"/>
        <v>0.505</v>
      </c>
      <c r="E70">
        <f t="shared" si="0"/>
        <v>24.033000000000001</v>
      </c>
      <c r="F70">
        <f t="shared" si="2"/>
        <v>53.368866797492458</v>
      </c>
      <c r="G70">
        <f t="shared" si="1"/>
        <v>4.3934999999999998E-3</v>
      </c>
      <c r="K70">
        <v>33</v>
      </c>
      <c r="L70">
        <v>0.47799999999999998</v>
      </c>
      <c r="M70">
        <v>24.52</v>
      </c>
      <c r="N70">
        <v>54.557000000000002</v>
      </c>
      <c r="O70">
        <v>4.0000000000000001E-3</v>
      </c>
    </row>
    <row r="71" spans="1:15" x14ac:dyDescent="0.25">
      <c r="A71">
        <v>33</v>
      </c>
      <c r="B71">
        <v>0.47799999999999998</v>
      </c>
      <c r="C71">
        <v>24.52</v>
      </c>
      <c r="D71">
        <f t="shared" si="3"/>
        <v>0.51400000000000001</v>
      </c>
      <c r="E71">
        <f t="shared" si="0"/>
        <v>24.52</v>
      </c>
      <c r="F71">
        <f t="shared" si="2"/>
        <v>54.449351441736034</v>
      </c>
      <c r="G71">
        <f t="shared" si="1"/>
        <v>4.4717999999999997E-3</v>
      </c>
      <c r="K71">
        <v>33.5</v>
      </c>
      <c r="L71">
        <v>0.48699999999999999</v>
      </c>
      <c r="M71">
        <v>24.972999999999999</v>
      </c>
      <c r="N71">
        <v>55.567</v>
      </c>
      <c r="O71">
        <v>4.0000000000000001E-3</v>
      </c>
    </row>
    <row r="72" spans="1:15" x14ac:dyDescent="0.25">
      <c r="A72">
        <v>33.5</v>
      </c>
      <c r="B72">
        <v>0.48699999999999999</v>
      </c>
      <c r="C72">
        <v>24.972999999999999</v>
      </c>
      <c r="D72">
        <f t="shared" si="3"/>
        <v>0.52300000000000002</v>
      </c>
      <c r="E72">
        <f t="shared" ref="E72:E135" si="4">ABS(C72)</f>
        <v>24.972999999999999</v>
      </c>
      <c r="F72">
        <f t="shared" si="2"/>
        <v>55.454331862594856</v>
      </c>
      <c r="G72">
        <f t="shared" ref="G72:G135" si="5">6*D72*$C$3/$E$3^2</f>
        <v>4.5500999999999996E-3</v>
      </c>
      <c r="K72">
        <v>34</v>
      </c>
      <c r="L72">
        <v>0.496</v>
      </c>
      <c r="M72">
        <v>25.484999999999999</v>
      </c>
      <c r="N72">
        <v>56.704999999999998</v>
      </c>
      <c r="O72">
        <v>4.0000000000000001E-3</v>
      </c>
    </row>
    <row r="73" spans="1:15" x14ac:dyDescent="0.25">
      <c r="A73">
        <v>34</v>
      </c>
      <c r="B73">
        <v>0.496</v>
      </c>
      <c r="C73">
        <v>25.484999999999999</v>
      </c>
      <c r="D73">
        <f t="shared" si="3"/>
        <v>0.53200000000000003</v>
      </c>
      <c r="E73">
        <f t="shared" si="4"/>
        <v>25.484999999999999</v>
      </c>
      <c r="F73">
        <f t="shared" ref="F73:F136" si="6">(3*E73*$E$3/(2*$B$3*$C$3^2))*(1+6*(D73/$E$3)^2-4*($C$3/$E$3)*(D73/$E$3))</f>
        <v>56.590323515943737</v>
      </c>
      <c r="G73">
        <f t="shared" si="5"/>
        <v>4.6283999999999995E-3</v>
      </c>
      <c r="K73">
        <v>34.5</v>
      </c>
      <c r="L73">
        <v>0.505</v>
      </c>
      <c r="M73">
        <v>25.928999999999998</v>
      </c>
      <c r="N73">
        <v>57.694000000000003</v>
      </c>
      <c r="O73">
        <v>4.0000000000000001E-3</v>
      </c>
    </row>
    <row r="74" spans="1:15" x14ac:dyDescent="0.25">
      <c r="A74">
        <v>34.5</v>
      </c>
      <c r="B74">
        <v>0.505</v>
      </c>
      <c r="C74">
        <v>25.928999999999998</v>
      </c>
      <c r="D74">
        <f t="shared" si="3"/>
        <v>0.54100000000000004</v>
      </c>
      <c r="E74">
        <f t="shared" si="4"/>
        <v>25.928999999999998</v>
      </c>
      <c r="F74">
        <f t="shared" si="6"/>
        <v>57.575318569869211</v>
      </c>
      <c r="G74">
        <f t="shared" si="5"/>
        <v>4.7067000000000003E-3</v>
      </c>
      <c r="K74">
        <v>35</v>
      </c>
      <c r="L74">
        <v>0.51500000000000001</v>
      </c>
      <c r="M74">
        <v>26.38</v>
      </c>
      <c r="N74">
        <v>58.697000000000003</v>
      </c>
      <c r="O74">
        <v>4.0000000000000001E-3</v>
      </c>
    </row>
    <row r="75" spans="1:15" x14ac:dyDescent="0.25">
      <c r="A75">
        <v>35</v>
      </c>
      <c r="B75">
        <v>0.51500000000000001</v>
      </c>
      <c r="C75">
        <v>26.38</v>
      </c>
      <c r="D75">
        <f t="shared" si="3"/>
        <v>0.55100000000000005</v>
      </c>
      <c r="E75">
        <f t="shared" si="4"/>
        <v>26.38</v>
      </c>
      <c r="F75">
        <f t="shared" si="6"/>
        <v>58.575762843201083</v>
      </c>
      <c r="G75">
        <f t="shared" si="5"/>
        <v>4.7936999999999997E-3</v>
      </c>
      <c r="K75">
        <v>35.5</v>
      </c>
      <c r="L75">
        <v>0.52400000000000002</v>
      </c>
      <c r="M75">
        <v>26.837</v>
      </c>
      <c r="N75">
        <v>59.713999999999999</v>
      </c>
      <c r="O75">
        <v>5.0000000000000001E-3</v>
      </c>
    </row>
    <row r="76" spans="1:15" x14ac:dyDescent="0.25">
      <c r="A76">
        <v>35.5</v>
      </c>
      <c r="B76">
        <v>0.52400000000000002</v>
      </c>
      <c r="C76">
        <v>26.837</v>
      </c>
      <c r="D76">
        <f t="shared" si="3"/>
        <v>0.56000000000000005</v>
      </c>
      <c r="E76">
        <f t="shared" si="4"/>
        <v>26.837</v>
      </c>
      <c r="F76">
        <f t="shared" si="6"/>
        <v>59.589635538672951</v>
      </c>
      <c r="G76">
        <f t="shared" si="5"/>
        <v>4.8720000000000005E-3</v>
      </c>
      <c r="K76">
        <v>36</v>
      </c>
      <c r="L76">
        <v>0.53300000000000003</v>
      </c>
      <c r="M76">
        <v>27.324999999999999</v>
      </c>
      <c r="N76">
        <v>60.798999999999999</v>
      </c>
      <c r="O76">
        <v>5.0000000000000001E-3</v>
      </c>
    </row>
    <row r="77" spans="1:15" x14ac:dyDescent="0.25">
      <c r="A77">
        <v>36</v>
      </c>
      <c r="B77">
        <v>0.53300000000000003</v>
      </c>
      <c r="C77">
        <v>27.324999999999999</v>
      </c>
      <c r="D77">
        <f t="shared" si="3"/>
        <v>0.56900000000000006</v>
      </c>
      <c r="E77">
        <f t="shared" si="4"/>
        <v>27.324999999999999</v>
      </c>
      <c r="F77">
        <f t="shared" si="6"/>
        <v>60.672347531383615</v>
      </c>
      <c r="G77">
        <f t="shared" si="5"/>
        <v>4.9503000000000004E-3</v>
      </c>
      <c r="K77">
        <v>36.5</v>
      </c>
      <c r="L77">
        <v>0.54200000000000004</v>
      </c>
      <c r="M77">
        <v>27.864000000000001</v>
      </c>
      <c r="N77">
        <v>61.997999999999998</v>
      </c>
      <c r="O77">
        <v>5.0000000000000001E-3</v>
      </c>
    </row>
    <row r="78" spans="1:15" x14ac:dyDescent="0.25">
      <c r="A78">
        <v>36.5</v>
      </c>
      <c r="B78">
        <v>0.54200000000000004</v>
      </c>
      <c r="C78">
        <v>27.864000000000001</v>
      </c>
      <c r="D78">
        <f t="shared" si="3"/>
        <v>0.57800000000000007</v>
      </c>
      <c r="E78">
        <f t="shared" si="4"/>
        <v>27.864000000000001</v>
      </c>
      <c r="F78">
        <f t="shared" si="6"/>
        <v>61.868305222699661</v>
      </c>
      <c r="G78">
        <f t="shared" si="5"/>
        <v>5.0285999999999994E-3</v>
      </c>
      <c r="K78">
        <v>37</v>
      </c>
      <c r="L78">
        <v>0.55100000000000005</v>
      </c>
      <c r="M78">
        <v>28.349</v>
      </c>
      <c r="N78">
        <v>63.078000000000003</v>
      </c>
      <c r="O78">
        <v>5.0000000000000001E-3</v>
      </c>
    </row>
    <row r="79" spans="1:15" x14ac:dyDescent="0.25">
      <c r="A79">
        <v>37</v>
      </c>
      <c r="B79">
        <v>0.55100000000000005</v>
      </c>
      <c r="C79">
        <v>28.349</v>
      </c>
      <c r="D79">
        <f t="shared" si="3"/>
        <v>0.58700000000000008</v>
      </c>
      <c r="E79">
        <f t="shared" si="4"/>
        <v>28.349</v>
      </c>
      <c r="F79">
        <f t="shared" si="6"/>
        <v>62.944370684045303</v>
      </c>
      <c r="G79">
        <f t="shared" si="5"/>
        <v>5.1069000000000002E-3</v>
      </c>
      <c r="K79">
        <v>37.5</v>
      </c>
      <c r="L79">
        <v>0.56000000000000005</v>
      </c>
      <c r="M79">
        <v>28.837</v>
      </c>
      <c r="N79">
        <v>64.162999999999997</v>
      </c>
      <c r="O79">
        <v>5.0000000000000001E-3</v>
      </c>
    </row>
    <row r="80" spans="1:15" x14ac:dyDescent="0.25">
      <c r="A80">
        <v>37.5</v>
      </c>
      <c r="B80">
        <v>0.56000000000000005</v>
      </c>
      <c r="C80">
        <v>28.837</v>
      </c>
      <c r="D80">
        <f t="shared" si="3"/>
        <v>0.59600000000000009</v>
      </c>
      <c r="E80">
        <f t="shared" si="4"/>
        <v>28.837</v>
      </c>
      <c r="F80">
        <f t="shared" si="6"/>
        <v>64.027108252178749</v>
      </c>
      <c r="G80">
        <f t="shared" si="5"/>
        <v>5.1852000000000009E-3</v>
      </c>
      <c r="K80">
        <v>38</v>
      </c>
      <c r="L80">
        <v>0.56999999999999995</v>
      </c>
      <c r="M80">
        <v>29.259</v>
      </c>
      <c r="N80">
        <v>65.102000000000004</v>
      </c>
      <c r="O80">
        <v>5.0000000000000001E-3</v>
      </c>
    </row>
    <row r="81" spans="1:15" x14ac:dyDescent="0.25">
      <c r="A81">
        <v>38</v>
      </c>
      <c r="B81">
        <v>0.56999999999999995</v>
      </c>
      <c r="C81">
        <v>29.259</v>
      </c>
      <c r="D81">
        <f t="shared" ref="D81:D144" si="7">B81-$B$15</f>
        <v>0.60599999999999998</v>
      </c>
      <c r="E81">
        <f t="shared" si="4"/>
        <v>29.259</v>
      </c>
      <c r="F81">
        <f t="shared" si="6"/>
        <v>64.963238044789591</v>
      </c>
      <c r="G81">
        <f t="shared" si="5"/>
        <v>5.2722000000000003E-3</v>
      </c>
      <c r="K81">
        <v>38.5</v>
      </c>
      <c r="L81">
        <v>0.57899999999999996</v>
      </c>
      <c r="M81">
        <v>29.690999999999999</v>
      </c>
      <c r="N81">
        <v>66.063000000000002</v>
      </c>
      <c r="O81">
        <v>5.0000000000000001E-3</v>
      </c>
    </row>
    <row r="82" spans="1:15" x14ac:dyDescent="0.25">
      <c r="A82">
        <v>38.5</v>
      </c>
      <c r="B82">
        <v>0.57899999999999996</v>
      </c>
      <c r="C82">
        <v>29.690999999999999</v>
      </c>
      <c r="D82">
        <f t="shared" si="7"/>
        <v>0.61499999999999999</v>
      </c>
      <c r="E82">
        <f t="shared" si="4"/>
        <v>29.690999999999999</v>
      </c>
      <c r="F82">
        <f t="shared" si="6"/>
        <v>65.921673850458816</v>
      </c>
      <c r="G82">
        <f t="shared" si="5"/>
        <v>5.3504999999999994E-3</v>
      </c>
      <c r="K82">
        <v>39</v>
      </c>
      <c r="L82">
        <v>0.58799999999999997</v>
      </c>
      <c r="M82">
        <v>30.228999999999999</v>
      </c>
      <c r="N82">
        <v>67.260000000000005</v>
      </c>
      <c r="O82">
        <v>5.0000000000000001E-3</v>
      </c>
    </row>
    <row r="83" spans="1:15" x14ac:dyDescent="0.25">
      <c r="A83">
        <v>39</v>
      </c>
      <c r="B83">
        <v>0.58799999999999997</v>
      </c>
      <c r="C83">
        <v>30.228999999999999</v>
      </c>
      <c r="D83">
        <f t="shared" si="7"/>
        <v>0.624</v>
      </c>
      <c r="E83">
        <f t="shared" si="4"/>
        <v>30.228999999999999</v>
      </c>
      <c r="F83">
        <f t="shared" si="6"/>
        <v>67.115474119774717</v>
      </c>
      <c r="G83">
        <f t="shared" si="5"/>
        <v>5.4287999999999993E-3</v>
      </c>
      <c r="K83">
        <v>39.5</v>
      </c>
      <c r="L83">
        <v>0.59699999999999998</v>
      </c>
      <c r="M83">
        <v>30.649000000000001</v>
      </c>
      <c r="N83">
        <v>68.195999999999998</v>
      </c>
      <c r="O83">
        <v>5.0000000000000001E-3</v>
      </c>
    </row>
    <row r="84" spans="1:15" x14ac:dyDescent="0.25">
      <c r="A84">
        <v>39.5</v>
      </c>
      <c r="B84">
        <v>0.59699999999999998</v>
      </c>
      <c r="C84">
        <v>30.649000000000001</v>
      </c>
      <c r="D84">
        <f t="shared" si="7"/>
        <v>0.63300000000000001</v>
      </c>
      <c r="E84">
        <f t="shared" si="4"/>
        <v>30.649000000000001</v>
      </c>
      <c r="F84">
        <f t="shared" si="6"/>
        <v>68.047305991659115</v>
      </c>
      <c r="G84">
        <f t="shared" si="5"/>
        <v>5.5070999999999991E-3</v>
      </c>
      <c r="K84">
        <v>40</v>
      </c>
      <c r="L84">
        <v>0.60599999999999998</v>
      </c>
      <c r="M84">
        <v>31.093</v>
      </c>
      <c r="N84">
        <v>69.182000000000002</v>
      </c>
      <c r="O84">
        <v>5.0000000000000001E-3</v>
      </c>
    </row>
    <row r="85" spans="1:15" x14ac:dyDescent="0.25">
      <c r="A85">
        <v>40</v>
      </c>
      <c r="B85">
        <v>0.60599999999999998</v>
      </c>
      <c r="C85">
        <v>31.093</v>
      </c>
      <c r="D85">
        <f t="shared" si="7"/>
        <v>0.64200000000000002</v>
      </c>
      <c r="E85">
        <f t="shared" si="4"/>
        <v>31.093</v>
      </c>
      <c r="F85">
        <f t="shared" si="6"/>
        <v>69.03244620834505</v>
      </c>
      <c r="G85">
        <f t="shared" si="5"/>
        <v>5.5854000000000008E-3</v>
      </c>
      <c r="K85">
        <v>40.5</v>
      </c>
      <c r="L85">
        <v>0.61499999999999999</v>
      </c>
      <c r="M85">
        <v>31.64</v>
      </c>
      <c r="N85">
        <v>70.400000000000006</v>
      </c>
      <c r="O85">
        <v>5.0000000000000001E-3</v>
      </c>
    </row>
    <row r="86" spans="1:15" x14ac:dyDescent="0.25">
      <c r="A86">
        <v>40.5</v>
      </c>
      <c r="B86">
        <v>0.61499999999999999</v>
      </c>
      <c r="C86">
        <v>31.64</v>
      </c>
      <c r="D86">
        <f t="shared" si="7"/>
        <v>0.65100000000000002</v>
      </c>
      <c r="E86">
        <f t="shared" si="4"/>
        <v>31.64</v>
      </c>
      <c r="F86">
        <f t="shared" si="6"/>
        <v>70.246288806119935</v>
      </c>
      <c r="G86">
        <f t="shared" si="5"/>
        <v>5.6636999999999989E-3</v>
      </c>
      <c r="K86">
        <v>41</v>
      </c>
      <c r="L86">
        <v>0.625</v>
      </c>
      <c r="M86">
        <v>32.095999999999997</v>
      </c>
      <c r="N86">
        <v>71.414000000000001</v>
      </c>
      <c r="O86">
        <v>5.0000000000000001E-3</v>
      </c>
    </row>
    <row r="87" spans="1:15" x14ac:dyDescent="0.25">
      <c r="A87">
        <v>41</v>
      </c>
      <c r="B87">
        <v>0.625</v>
      </c>
      <c r="C87">
        <v>32.095999999999997</v>
      </c>
      <c r="D87">
        <f t="shared" si="7"/>
        <v>0.66100000000000003</v>
      </c>
      <c r="E87">
        <f t="shared" si="4"/>
        <v>32.095999999999997</v>
      </c>
      <c r="F87">
        <f t="shared" si="6"/>
        <v>71.258059460953234</v>
      </c>
      <c r="G87">
        <f t="shared" si="5"/>
        <v>5.7507000000000001E-3</v>
      </c>
      <c r="K87">
        <v>41.5</v>
      </c>
      <c r="L87">
        <v>0.63400000000000001</v>
      </c>
      <c r="M87">
        <v>32.578000000000003</v>
      </c>
      <c r="N87">
        <v>72.488</v>
      </c>
      <c r="O87">
        <v>6.0000000000000001E-3</v>
      </c>
    </row>
    <row r="88" spans="1:15" x14ac:dyDescent="0.25">
      <c r="A88">
        <v>41.5</v>
      </c>
      <c r="B88">
        <v>0.63400000000000001</v>
      </c>
      <c r="C88">
        <v>32.578000000000003</v>
      </c>
      <c r="D88">
        <f t="shared" si="7"/>
        <v>0.67</v>
      </c>
      <c r="E88">
        <f t="shared" si="4"/>
        <v>32.578000000000003</v>
      </c>
      <c r="F88">
        <f t="shared" si="6"/>
        <v>72.327646022053727</v>
      </c>
      <c r="G88">
        <f t="shared" si="5"/>
        <v>5.829E-3</v>
      </c>
      <c r="K88">
        <v>42</v>
      </c>
      <c r="L88">
        <v>0.64300000000000002</v>
      </c>
      <c r="M88">
        <v>33</v>
      </c>
      <c r="N88">
        <v>73.426000000000002</v>
      </c>
      <c r="O88">
        <v>6.0000000000000001E-3</v>
      </c>
    </row>
    <row r="89" spans="1:15" x14ac:dyDescent="0.25">
      <c r="A89">
        <v>42</v>
      </c>
      <c r="B89">
        <v>0.64300000000000002</v>
      </c>
      <c r="C89">
        <v>33</v>
      </c>
      <c r="D89">
        <f t="shared" si="7"/>
        <v>0.67900000000000005</v>
      </c>
      <c r="E89">
        <f t="shared" si="4"/>
        <v>33</v>
      </c>
      <c r="F89">
        <f t="shared" si="6"/>
        <v>73.264054286826166</v>
      </c>
      <c r="G89">
        <f t="shared" si="5"/>
        <v>5.9072999999999999E-3</v>
      </c>
      <c r="K89">
        <v>42.5</v>
      </c>
      <c r="L89">
        <v>0.65200000000000002</v>
      </c>
      <c r="M89">
        <v>33.253999999999998</v>
      </c>
      <c r="N89">
        <v>73.992000000000004</v>
      </c>
      <c r="O89">
        <v>6.0000000000000001E-3</v>
      </c>
    </row>
    <row r="90" spans="1:15" x14ac:dyDescent="0.25">
      <c r="A90">
        <v>42.5</v>
      </c>
      <c r="B90">
        <v>0.65200000000000002</v>
      </c>
      <c r="C90">
        <v>33.253999999999998</v>
      </c>
      <c r="D90">
        <f t="shared" si="7"/>
        <v>0.68800000000000006</v>
      </c>
      <c r="E90">
        <f t="shared" si="4"/>
        <v>33.253999999999998</v>
      </c>
      <c r="F90">
        <f t="shared" si="6"/>
        <v>73.827516826988131</v>
      </c>
      <c r="G90">
        <f t="shared" si="5"/>
        <v>5.9855999999999998E-3</v>
      </c>
      <c r="K90">
        <v>43</v>
      </c>
      <c r="L90">
        <v>0.66100000000000003</v>
      </c>
      <c r="M90">
        <v>33.622999999999998</v>
      </c>
      <c r="N90">
        <v>74.811999999999998</v>
      </c>
      <c r="O90">
        <v>6.0000000000000001E-3</v>
      </c>
    </row>
    <row r="91" spans="1:15" x14ac:dyDescent="0.25">
      <c r="A91">
        <v>43</v>
      </c>
      <c r="B91">
        <v>0.66100000000000003</v>
      </c>
      <c r="C91">
        <v>33.622999999999998</v>
      </c>
      <c r="D91">
        <f t="shared" si="7"/>
        <v>0.69700000000000006</v>
      </c>
      <c r="E91">
        <f t="shared" si="4"/>
        <v>33.622999999999998</v>
      </c>
      <c r="F91">
        <f t="shared" si="6"/>
        <v>74.646328987149644</v>
      </c>
      <c r="G91">
        <f t="shared" si="5"/>
        <v>6.0638999999999997E-3</v>
      </c>
      <c r="K91">
        <v>43.5</v>
      </c>
      <c r="L91">
        <v>0.67</v>
      </c>
      <c r="M91">
        <v>34.055</v>
      </c>
      <c r="N91">
        <v>75.774000000000001</v>
      </c>
      <c r="O91">
        <v>6.0000000000000001E-3</v>
      </c>
    </row>
    <row r="92" spans="1:15" x14ac:dyDescent="0.25">
      <c r="A92">
        <v>43.5</v>
      </c>
      <c r="B92">
        <v>0.67</v>
      </c>
      <c r="C92">
        <v>34.055</v>
      </c>
      <c r="D92">
        <f t="shared" si="7"/>
        <v>0.70600000000000007</v>
      </c>
      <c r="E92">
        <f t="shared" si="4"/>
        <v>34.055</v>
      </c>
      <c r="F92">
        <f t="shared" si="6"/>
        <v>75.605043580552177</v>
      </c>
      <c r="G92">
        <f t="shared" si="5"/>
        <v>6.1422000000000013E-3</v>
      </c>
      <c r="K92">
        <v>44</v>
      </c>
      <c r="L92">
        <v>0.68</v>
      </c>
      <c r="M92">
        <v>34.409999999999997</v>
      </c>
      <c r="N92">
        <v>76.563999999999993</v>
      </c>
      <c r="O92">
        <v>6.0000000000000001E-3</v>
      </c>
    </row>
    <row r="93" spans="1:15" x14ac:dyDescent="0.25">
      <c r="A93">
        <v>44</v>
      </c>
      <c r="B93">
        <v>0.68</v>
      </c>
      <c r="C93">
        <v>34.409999999999997</v>
      </c>
      <c r="D93">
        <f t="shared" si="7"/>
        <v>0.71600000000000008</v>
      </c>
      <c r="E93">
        <f t="shared" si="4"/>
        <v>34.409999999999997</v>
      </c>
      <c r="F93">
        <f t="shared" si="6"/>
        <v>76.392816330626502</v>
      </c>
      <c r="G93">
        <f t="shared" si="5"/>
        <v>6.2292000000000007E-3</v>
      </c>
      <c r="K93">
        <v>44.5</v>
      </c>
      <c r="L93">
        <v>0.68899999999999995</v>
      </c>
      <c r="M93">
        <v>34.965000000000003</v>
      </c>
      <c r="N93">
        <v>77.799000000000007</v>
      </c>
      <c r="O93">
        <v>6.0000000000000001E-3</v>
      </c>
    </row>
    <row r="94" spans="1:15" x14ac:dyDescent="0.25">
      <c r="A94">
        <v>44.5</v>
      </c>
      <c r="B94">
        <v>0.68899999999999995</v>
      </c>
      <c r="C94">
        <v>34.965000000000003</v>
      </c>
      <c r="D94">
        <f t="shared" si="7"/>
        <v>0.72499999999999998</v>
      </c>
      <c r="E94">
        <f t="shared" si="4"/>
        <v>34.965000000000003</v>
      </c>
      <c r="F94">
        <f t="shared" si="6"/>
        <v>77.624681080694032</v>
      </c>
      <c r="G94">
        <f t="shared" si="5"/>
        <v>6.3074999999999989E-3</v>
      </c>
      <c r="K94">
        <v>45</v>
      </c>
      <c r="L94">
        <v>0.69799999999999995</v>
      </c>
      <c r="M94">
        <v>35.427</v>
      </c>
      <c r="N94">
        <v>78.826999999999998</v>
      </c>
      <c r="O94">
        <v>6.0000000000000001E-3</v>
      </c>
    </row>
    <row r="95" spans="1:15" x14ac:dyDescent="0.25">
      <c r="A95">
        <v>45</v>
      </c>
      <c r="B95">
        <v>0.69799999999999995</v>
      </c>
      <c r="C95">
        <v>35.427</v>
      </c>
      <c r="D95">
        <f t="shared" si="7"/>
        <v>0.73399999999999999</v>
      </c>
      <c r="E95">
        <f t="shared" si="4"/>
        <v>35.427</v>
      </c>
      <c r="F95">
        <f t="shared" si="6"/>
        <v>78.650119314681447</v>
      </c>
      <c r="G95">
        <f t="shared" si="5"/>
        <v>6.3857999999999996E-3</v>
      </c>
      <c r="K95">
        <v>45.5</v>
      </c>
      <c r="L95">
        <v>0.70699999999999996</v>
      </c>
      <c r="M95">
        <v>35.811999999999998</v>
      </c>
      <c r="N95">
        <v>79.683999999999997</v>
      </c>
      <c r="O95">
        <v>6.0000000000000001E-3</v>
      </c>
    </row>
    <row r="96" spans="1:15" x14ac:dyDescent="0.25">
      <c r="A96">
        <v>45.5</v>
      </c>
      <c r="B96">
        <v>0.70699999999999996</v>
      </c>
      <c r="C96">
        <v>35.811999999999998</v>
      </c>
      <c r="D96">
        <f t="shared" si="7"/>
        <v>0.74299999999999999</v>
      </c>
      <c r="E96">
        <f t="shared" si="4"/>
        <v>35.811999999999998</v>
      </c>
      <c r="F96">
        <f t="shared" si="6"/>
        <v>79.504655643354326</v>
      </c>
      <c r="G96">
        <f t="shared" si="5"/>
        <v>6.4640999999999995E-3</v>
      </c>
      <c r="K96">
        <v>46</v>
      </c>
      <c r="L96">
        <v>0.71599999999999997</v>
      </c>
      <c r="M96">
        <v>36.290999999999997</v>
      </c>
      <c r="N96">
        <v>80.748000000000005</v>
      </c>
      <c r="O96">
        <v>6.0000000000000001E-3</v>
      </c>
    </row>
    <row r="97" spans="1:15" x14ac:dyDescent="0.25">
      <c r="A97">
        <v>46</v>
      </c>
      <c r="B97">
        <v>0.71599999999999997</v>
      </c>
      <c r="C97">
        <v>36.290999999999997</v>
      </c>
      <c r="D97">
        <f t="shared" si="7"/>
        <v>0.752</v>
      </c>
      <c r="E97">
        <f t="shared" si="4"/>
        <v>36.290999999999997</v>
      </c>
      <c r="F97">
        <f t="shared" si="6"/>
        <v>80.567921797546418</v>
      </c>
      <c r="G97">
        <f t="shared" si="5"/>
        <v>6.5424000000000003E-3</v>
      </c>
      <c r="K97">
        <v>46.5</v>
      </c>
      <c r="L97">
        <v>0.72499999999999998</v>
      </c>
      <c r="M97">
        <v>36.798000000000002</v>
      </c>
      <c r="N97">
        <v>81.876999999999995</v>
      </c>
      <c r="O97">
        <v>6.0000000000000001E-3</v>
      </c>
    </row>
    <row r="98" spans="1:15" x14ac:dyDescent="0.25">
      <c r="A98">
        <v>46.5</v>
      </c>
      <c r="B98">
        <v>0.72499999999999998</v>
      </c>
      <c r="C98">
        <v>36.798000000000002</v>
      </c>
      <c r="D98">
        <f t="shared" si="7"/>
        <v>0.76100000000000001</v>
      </c>
      <c r="E98">
        <f t="shared" si="4"/>
        <v>36.798000000000002</v>
      </c>
      <c r="F98">
        <f t="shared" si="6"/>
        <v>81.693395333721313</v>
      </c>
      <c r="G98">
        <f t="shared" si="5"/>
        <v>6.6206999999999993E-3</v>
      </c>
      <c r="K98">
        <v>47</v>
      </c>
      <c r="L98">
        <v>0.73499999999999999</v>
      </c>
      <c r="M98">
        <v>37.033000000000001</v>
      </c>
      <c r="N98">
        <v>82.4</v>
      </c>
      <c r="O98">
        <v>6.0000000000000001E-3</v>
      </c>
    </row>
    <row r="99" spans="1:15" x14ac:dyDescent="0.25">
      <c r="A99">
        <v>47</v>
      </c>
      <c r="B99">
        <v>0.73499999999999999</v>
      </c>
      <c r="C99">
        <v>37.033000000000001</v>
      </c>
      <c r="D99">
        <f t="shared" si="7"/>
        <v>0.77100000000000002</v>
      </c>
      <c r="E99">
        <f t="shared" si="4"/>
        <v>37.033000000000001</v>
      </c>
      <c r="F99">
        <f t="shared" si="6"/>
        <v>82.215061734639562</v>
      </c>
      <c r="G99">
        <f t="shared" si="5"/>
        <v>6.7076999999999996E-3</v>
      </c>
      <c r="K99">
        <v>47.5</v>
      </c>
      <c r="L99">
        <v>0.74399999999999999</v>
      </c>
      <c r="M99">
        <v>37.531999999999996</v>
      </c>
      <c r="N99">
        <v>83.51</v>
      </c>
      <c r="O99">
        <v>6.0000000000000001E-3</v>
      </c>
    </row>
    <row r="100" spans="1:15" x14ac:dyDescent="0.25">
      <c r="A100">
        <v>47.5</v>
      </c>
      <c r="B100">
        <v>0.74399999999999999</v>
      </c>
      <c r="C100">
        <v>37.531999999999996</v>
      </c>
      <c r="D100">
        <f t="shared" si="7"/>
        <v>0.78</v>
      </c>
      <c r="E100">
        <f t="shared" si="4"/>
        <v>37.531999999999996</v>
      </c>
      <c r="F100">
        <f t="shared" si="6"/>
        <v>83.322878225415991</v>
      </c>
      <c r="G100">
        <f t="shared" si="5"/>
        <v>6.7859999999999986E-3</v>
      </c>
      <c r="K100">
        <v>48</v>
      </c>
      <c r="L100">
        <v>0.753</v>
      </c>
      <c r="M100">
        <v>37.944000000000003</v>
      </c>
      <c r="N100">
        <v>84.426000000000002</v>
      </c>
      <c r="O100">
        <v>7.0000000000000001E-3</v>
      </c>
    </row>
    <row r="101" spans="1:15" x14ac:dyDescent="0.25">
      <c r="A101">
        <v>48</v>
      </c>
      <c r="B101">
        <v>0.753</v>
      </c>
      <c r="C101">
        <v>37.944000000000003</v>
      </c>
      <c r="D101">
        <f t="shared" si="7"/>
        <v>0.78900000000000003</v>
      </c>
      <c r="E101">
        <f t="shared" si="4"/>
        <v>37.944000000000003</v>
      </c>
      <c r="F101">
        <f t="shared" si="6"/>
        <v>84.237602040916698</v>
      </c>
      <c r="G101">
        <f t="shared" si="5"/>
        <v>6.8643000000000003E-3</v>
      </c>
      <c r="K101">
        <v>48.5</v>
      </c>
      <c r="L101">
        <v>0.76200000000000001</v>
      </c>
      <c r="M101">
        <v>38.406999999999996</v>
      </c>
      <c r="N101">
        <v>85.457999999999998</v>
      </c>
      <c r="O101">
        <v>7.0000000000000001E-3</v>
      </c>
    </row>
    <row r="102" spans="1:15" x14ac:dyDescent="0.25">
      <c r="A102">
        <v>48.5</v>
      </c>
      <c r="B102">
        <v>0.76200000000000001</v>
      </c>
      <c r="C102">
        <v>38.406999999999996</v>
      </c>
      <c r="D102">
        <f t="shared" si="7"/>
        <v>0.79800000000000004</v>
      </c>
      <c r="E102">
        <f t="shared" si="4"/>
        <v>38.406999999999996</v>
      </c>
      <c r="F102">
        <f t="shared" si="6"/>
        <v>85.265601822451259</v>
      </c>
      <c r="G102">
        <f t="shared" si="5"/>
        <v>6.9426000000000002E-3</v>
      </c>
      <c r="K102">
        <v>49</v>
      </c>
      <c r="L102">
        <v>0.77100000000000002</v>
      </c>
      <c r="M102">
        <v>38.569000000000003</v>
      </c>
      <c r="N102">
        <v>85.817999999999998</v>
      </c>
      <c r="O102">
        <v>7.0000000000000001E-3</v>
      </c>
    </row>
    <row r="103" spans="1:15" x14ac:dyDescent="0.25">
      <c r="A103">
        <v>49</v>
      </c>
      <c r="B103">
        <v>0.77100000000000002</v>
      </c>
      <c r="C103">
        <v>38.569000000000003</v>
      </c>
      <c r="D103">
        <f t="shared" si="7"/>
        <v>0.80700000000000005</v>
      </c>
      <c r="E103">
        <f t="shared" si="4"/>
        <v>38.569000000000003</v>
      </c>
      <c r="F103">
        <f t="shared" si="6"/>
        <v>85.62541947241165</v>
      </c>
      <c r="G103">
        <f t="shared" si="5"/>
        <v>7.0209000000000001E-3</v>
      </c>
      <c r="K103">
        <v>49.5</v>
      </c>
      <c r="L103">
        <v>0.78</v>
      </c>
      <c r="M103">
        <v>39.043999999999997</v>
      </c>
      <c r="N103">
        <v>86.875</v>
      </c>
      <c r="O103">
        <v>7.0000000000000001E-3</v>
      </c>
    </row>
    <row r="104" spans="1:15" x14ac:dyDescent="0.25">
      <c r="A104">
        <v>49.5</v>
      </c>
      <c r="B104">
        <v>0.78</v>
      </c>
      <c r="C104">
        <v>39.043999999999997</v>
      </c>
      <c r="D104">
        <f t="shared" si="7"/>
        <v>0.81600000000000006</v>
      </c>
      <c r="E104">
        <f t="shared" si="4"/>
        <v>39.043999999999997</v>
      </c>
      <c r="F104">
        <f t="shared" si="6"/>
        <v>86.680170863030185</v>
      </c>
      <c r="G104">
        <f t="shared" si="5"/>
        <v>7.0992000000000008E-3</v>
      </c>
      <c r="K104">
        <v>50</v>
      </c>
      <c r="L104">
        <v>0.79</v>
      </c>
      <c r="M104">
        <v>39.506999999999998</v>
      </c>
      <c r="N104">
        <v>87.903999999999996</v>
      </c>
      <c r="O104">
        <v>7.0000000000000001E-3</v>
      </c>
    </row>
    <row r="105" spans="1:15" x14ac:dyDescent="0.25">
      <c r="A105">
        <v>50</v>
      </c>
      <c r="B105">
        <v>0.79</v>
      </c>
      <c r="C105">
        <v>39.506999999999998</v>
      </c>
      <c r="D105">
        <f t="shared" si="7"/>
        <v>0.82600000000000007</v>
      </c>
      <c r="E105">
        <f t="shared" si="4"/>
        <v>39.506999999999998</v>
      </c>
      <c r="F105">
        <f t="shared" si="6"/>
        <v>87.708374659669204</v>
      </c>
      <c r="G105">
        <f t="shared" si="5"/>
        <v>7.1862000000000002E-3</v>
      </c>
      <c r="K105">
        <v>50.5</v>
      </c>
      <c r="L105">
        <v>0.79900000000000004</v>
      </c>
      <c r="M105">
        <v>39.655000000000001</v>
      </c>
      <c r="N105">
        <v>88.233000000000004</v>
      </c>
      <c r="O105">
        <v>7.0000000000000001E-3</v>
      </c>
    </row>
    <row r="106" spans="1:15" x14ac:dyDescent="0.25">
      <c r="A106">
        <v>50.5</v>
      </c>
      <c r="B106">
        <v>0.79900000000000004</v>
      </c>
      <c r="C106">
        <v>39.655000000000001</v>
      </c>
      <c r="D106">
        <f t="shared" si="7"/>
        <v>0.83500000000000008</v>
      </c>
      <c r="E106">
        <f t="shared" si="4"/>
        <v>39.655000000000001</v>
      </c>
      <c r="F106">
        <f t="shared" si="6"/>
        <v>88.037285751378306</v>
      </c>
      <c r="G106">
        <f t="shared" si="5"/>
        <v>7.2645000000000001E-3</v>
      </c>
      <c r="K106">
        <v>51</v>
      </c>
      <c r="L106">
        <v>0.80800000000000005</v>
      </c>
      <c r="M106">
        <v>40.090000000000003</v>
      </c>
      <c r="N106">
        <v>89.203000000000003</v>
      </c>
      <c r="O106">
        <v>7.0000000000000001E-3</v>
      </c>
    </row>
    <row r="107" spans="1:15" x14ac:dyDescent="0.25">
      <c r="A107">
        <v>51</v>
      </c>
      <c r="B107">
        <v>0.80800000000000005</v>
      </c>
      <c r="C107">
        <v>40.090000000000003</v>
      </c>
      <c r="D107">
        <f t="shared" si="7"/>
        <v>0.84400000000000008</v>
      </c>
      <c r="E107">
        <f t="shared" si="4"/>
        <v>40.090000000000003</v>
      </c>
      <c r="F107">
        <f t="shared" si="6"/>
        <v>89.003419095370518</v>
      </c>
      <c r="G107">
        <f t="shared" si="5"/>
        <v>7.3427999999999992E-3</v>
      </c>
      <c r="K107">
        <v>51.5</v>
      </c>
      <c r="L107">
        <v>0.81699999999999995</v>
      </c>
      <c r="M107">
        <v>40.473999999999997</v>
      </c>
      <c r="N107">
        <v>90.055999999999997</v>
      </c>
      <c r="O107">
        <v>7.0000000000000001E-3</v>
      </c>
    </row>
    <row r="108" spans="1:15" x14ac:dyDescent="0.25">
      <c r="A108">
        <v>51.5</v>
      </c>
      <c r="B108">
        <v>0.81699999999999995</v>
      </c>
      <c r="C108">
        <v>40.473999999999997</v>
      </c>
      <c r="D108">
        <f t="shared" si="7"/>
        <v>0.85299999999999998</v>
      </c>
      <c r="E108">
        <f t="shared" si="4"/>
        <v>40.473999999999997</v>
      </c>
      <c r="F108">
        <f t="shared" si="6"/>
        <v>89.856390683401713</v>
      </c>
      <c r="G108">
        <f t="shared" si="5"/>
        <v>7.4211000000000008E-3</v>
      </c>
      <c r="K108">
        <v>52</v>
      </c>
      <c r="L108">
        <v>0.82599999999999996</v>
      </c>
      <c r="M108">
        <v>40.890999999999998</v>
      </c>
      <c r="N108">
        <v>90.983000000000004</v>
      </c>
      <c r="O108">
        <v>7.0000000000000001E-3</v>
      </c>
    </row>
    <row r="109" spans="1:15" x14ac:dyDescent="0.25">
      <c r="A109">
        <v>52</v>
      </c>
      <c r="B109">
        <v>0.82599999999999996</v>
      </c>
      <c r="C109">
        <v>40.890999999999998</v>
      </c>
      <c r="D109">
        <f t="shared" si="7"/>
        <v>0.86199999999999999</v>
      </c>
      <c r="E109">
        <f t="shared" si="4"/>
        <v>40.890999999999998</v>
      </c>
      <c r="F109">
        <f t="shared" si="6"/>
        <v>90.782689938564488</v>
      </c>
      <c r="G109">
        <f t="shared" si="5"/>
        <v>7.4993999999999998E-3</v>
      </c>
      <c r="K109">
        <v>52.5</v>
      </c>
      <c r="L109">
        <v>0.83499999999999996</v>
      </c>
      <c r="M109">
        <v>41.087000000000003</v>
      </c>
      <c r="N109">
        <v>91.421000000000006</v>
      </c>
      <c r="O109">
        <v>7.0000000000000001E-3</v>
      </c>
    </row>
    <row r="110" spans="1:15" x14ac:dyDescent="0.25">
      <c r="A110">
        <v>52.5</v>
      </c>
      <c r="B110">
        <v>0.83499999999999996</v>
      </c>
      <c r="C110">
        <v>41.087000000000003</v>
      </c>
      <c r="D110">
        <f t="shared" si="7"/>
        <v>0.871</v>
      </c>
      <c r="E110">
        <f t="shared" si="4"/>
        <v>41.087000000000003</v>
      </c>
      <c r="F110">
        <f t="shared" si="6"/>
        <v>91.218407241201874</v>
      </c>
      <c r="G110">
        <f t="shared" si="5"/>
        <v>7.5776999999999997E-3</v>
      </c>
      <c r="K110">
        <v>53</v>
      </c>
      <c r="L110">
        <v>0.84499999999999997</v>
      </c>
      <c r="M110">
        <v>41.283999999999999</v>
      </c>
      <c r="N110">
        <v>91.858000000000004</v>
      </c>
      <c r="O110">
        <v>7.0000000000000001E-3</v>
      </c>
    </row>
    <row r="111" spans="1:15" x14ac:dyDescent="0.25">
      <c r="A111">
        <v>53</v>
      </c>
      <c r="B111">
        <v>0.84499999999999997</v>
      </c>
      <c r="C111">
        <v>41.283999999999999</v>
      </c>
      <c r="D111">
        <f t="shared" si="7"/>
        <v>0.88100000000000001</v>
      </c>
      <c r="E111">
        <f t="shared" si="4"/>
        <v>41.283999999999999</v>
      </c>
      <c r="F111">
        <f t="shared" si="6"/>
        <v>91.656479806472817</v>
      </c>
      <c r="G111">
        <f t="shared" si="5"/>
        <v>7.6646999999999991E-3</v>
      </c>
      <c r="K111">
        <v>53.5</v>
      </c>
      <c r="L111">
        <v>0.85399999999999998</v>
      </c>
      <c r="M111">
        <v>41.695</v>
      </c>
      <c r="N111">
        <v>92.772999999999996</v>
      </c>
      <c r="O111">
        <v>7.0000000000000001E-3</v>
      </c>
    </row>
    <row r="112" spans="1:15" x14ac:dyDescent="0.25">
      <c r="A112">
        <v>53.5</v>
      </c>
      <c r="B112">
        <v>0.85399999999999998</v>
      </c>
      <c r="C112">
        <v>41.695</v>
      </c>
      <c r="D112">
        <f t="shared" si="7"/>
        <v>0.89</v>
      </c>
      <c r="E112">
        <f t="shared" si="4"/>
        <v>41.695</v>
      </c>
      <c r="F112">
        <f t="shared" si="6"/>
        <v>92.569661944597016</v>
      </c>
      <c r="G112">
        <f t="shared" si="5"/>
        <v>7.742999999999999E-3</v>
      </c>
      <c r="K112">
        <v>54</v>
      </c>
      <c r="L112">
        <v>0.86299999999999999</v>
      </c>
      <c r="M112">
        <v>42.084000000000003</v>
      </c>
      <c r="N112">
        <v>93.64</v>
      </c>
      <c r="O112">
        <v>8.0000000000000002E-3</v>
      </c>
    </row>
    <row r="113" spans="1:15" x14ac:dyDescent="0.25">
      <c r="A113">
        <v>54</v>
      </c>
      <c r="B113">
        <v>0.86299999999999999</v>
      </c>
      <c r="C113">
        <v>42.084000000000003</v>
      </c>
      <c r="D113">
        <f t="shared" si="7"/>
        <v>0.89900000000000002</v>
      </c>
      <c r="E113">
        <f t="shared" si="4"/>
        <v>42.084000000000003</v>
      </c>
      <c r="F113">
        <f t="shared" si="6"/>
        <v>93.434070877303824</v>
      </c>
      <c r="G113">
        <f t="shared" si="5"/>
        <v>7.8212999999999998E-3</v>
      </c>
      <c r="K113">
        <v>54.5</v>
      </c>
      <c r="L113">
        <v>0.872</v>
      </c>
      <c r="M113">
        <v>42.241999999999997</v>
      </c>
      <c r="N113">
        <v>93.99</v>
      </c>
      <c r="O113">
        <v>8.0000000000000002E-3</v>
      </c>
    </row>
    <row r="114" spans="1:15" x14ac:dyDescent="0.25">
      <c r="A114">
        <v>54.5</v>
      </c>
      <c r="B114">
        <v>0.872</v>
      </c>
      <c r="C114">
        <v>42.241999999999997</v>
      </c>
      <c r="D114">
        <f t="shared" si="7"/>
        <v>0.90800000000000003</v>
      </c>
      <c r="E114">
        <f t="shared" si="4"/>
        <v>42.241999999999997</v>
      </c>
      <c r="F114">
        <f t="shared" si="6"/>
        <v>93.785685196818022</v>
      </c>
      <c r="G114">
        <f t="shared" si="5"/>
        <v>7.8995999999999997E-3</v>
      </c>
      <c r="K114">
        <v>55</v>
      </c>
      <c r="L114">
        <v>0.88100000000000001</v>
      </c>
      <c r="M114">
        <v>42.53</v>
      </c>
      <c r="N114">
        <v>94.63</v>
      </c>
      <c r="O114">
        <v>8.0000000000000002E-3</v>
      </c>
    </row>
    <row r="115" spans="1:15" x14ac:dyDescent="0.25">
      <c r="A115">
        <v>55</v>
      </c>
      <c r="B115">
        <v>0.88100000000000001</v>
      </c>
      <c r="C115">
        <v>42.53</v>
      </c>
      <c r="D115">
        <f t="shared" si="7"/>
        <v>0.91700000000000004</v>
      </c>
      <c r="E115">
        <f t="shared" si="4"/>
        <v>42.53</v>
      </c>
      <c r="F115">
        <f t="shared" si="6"/>
        <v>94.425991713928369</v>
      </c>
      <c r="G115">
        <f t="shared" si="5"/>
        <v>7.9778999999999996E-3</v>
      </c>
      <c r="K115">
        <v>55.5</v>
      </c>
      <c r="L115">
        <v>0.89</v>
      </c>
      <c r="M115">
        <v>42.628999999999998</v>
      </c>
      <c r="N115">
        <v>94.85</v>
      </c>
      <c r="O115">
        <v>8.0000000000000002E-3</v>
      </c>
    </row>
    <row r="116" spans="1:15" x14ac:dyDescent="0.25">
      <c r="A116">
        <v>55.5</v>
      </c>
      <c r="B116">
        <v>0.89</v>
      </c>
      <c r="C116">
        <v>42.628999999999998</v>
      </c>
      <c r="D116">
        <f t="shared" si="7"/>
        <v>0.92600000000000005</v>
      </c>
      <c r="E116">
        <f t="shared" si="4"/>
        <v>42.628999999999998</v>
      </c>
      <c r="F116">
        <f t="shared" si="6"/>
        <v>94.646742205945571</v>
      </c>
      <c r="G116">
        <f t="shared" si="5"/>
        <v>8.0561999999999995E-3</v>
      </c>
      <c r="K116">
        <v>56</v>
      </c>
      <c r="L116">
        <v>0.9</v>
      </c>
      <c r="M116">
        <v>43.106000000000002</v>
      </c>
      <c r="N116">
        <v>95.912000000000006</v>
      </c>
      <c r="O116">
        <v>8.0000000000000002E-3</v>
      </c>
    </row>
    <row r="117" spans="1:15" x14ac:dyDescent="0.25">
      <c r="A117">
        <v>56</v>
      </c>
      <c r="B117">
        <v>0.9</v>
      </c>
      <c r="C117">
        <v>43.106000000000002</v>
      </c>
      <c r="D117">
        <f t="shared" si="7"/>
        <v>0.93600000000000005</v>
      </c>
      <c r="E117">
        <f t="shared" si="4"/>
        <v>43.106000000000002</v>
      </c>
      <c r="F117">
        <f t="shared" si="6"/>
        <v>95.706932320021096</v>
      </c>
      <c r="G117">
        <f t="shared" si="5"/>
        <v>8.1431999999999997E-3</v>
      </c>
      <c r="K117">
        <v>56.5</v>
      </c>
      <c r="L117">
        <v>0.90900000000000003</v>
      </c>
      <c r="M117">
        <v>43.484999999999999</v>
      </c>
      <c r="N117">
        <v>96.756</v>
      </c>
      <c r="O117">
        <v>8.0000000000000002E-3</v>
      </c>
    </row>
    <row r="118" spans="1:15" x14ac:dyDescent="0.25">
      <c r="A118">
        <v>56.5</v>
      </c>
      <c r="B118">
        <v>0.90900000000000003</v>
      </c>
      <c r="C118">
        <v>43.484999999999999</v>
      </c>
      <c r="D118">
        <f t="shared" si="7"/>
        <v>0.94500000000000006</v>
      </c>
      <c r="E118">
        <f t="shared" si="4"/>
        <v>43.484999999999999</v>
      </c>
      <c r="F118">
        <f t="shared" si="6"/>
        <v>96.549506187095361</v>
      </c>
      <c r="G118">
        <f t="shared" si="5"/>
        <v>8.2214999999999996E-3</v>
      </c>
      <c r="K118">
        <v>57</v>
      </c>
      <c r="L118">
        <v>0.91800000000000004</v>
      </c>
      <c r="M118">
        <v>43.936</v>
      </c>
      <c r="N118">
        <v>97.759</v>
      </c>
      <c r="O118">
        <v>8.0000000000000002E-3</v>
      </c>
    </row>
    <row r="119" spans="1:15" x14ac:dyDescent="0.25">
      <c r="A119">
        <v>57</v>
      </c>
      <c r="B119">
        <v>0.91800000000000004</v>
      </c>
      <c r="C119">
        <v>43.936</v>
      </c>
      <c r="D119">
        <f t="shared" si="7"/>
        <v>0.95400000000000007</v>
      </c>
      <c r="E119">
        <f t="shared" si="4"/>
        <v>43.936</v>
      </c>
      <c r="F119">
        <f t="shared" si="6"/>
        <v>97.552021485328993</v>
      </c>
      <c r="G119">
        <f t="shared" si="5"/>
        <v>8.2997999999999995E-3</v>
      </c>
      <c r="K119">
        <v>57.5</v>
      </c>
      <c r="L119">
        <v>0.92700000000000005</v>
      </c>
      <c r="M119">
        <v>44.304000000000002</v>
      </c>
      <c r="N119">
        <v>98.578000000000003</v>
      </c>
      <c r="O119">
        <v>8.0000000000000002E-3</v>
      </c>
    </row>
    <row r="120" spans="1:15" x14ac:dyDescent="0.25">
      <c r="A120">
        <v>57.5</v>
      </c>
      <c r="B120">
        <v>0.92700000000000005</v>
      </c>
      <c r="C120">
        <v>44.304000000000002</v>
      </c>
      <c r="D120">
        <f t="shared" si="7"/>
        <v>0.96300000000000008</v>
      </c>
      <c r="E120">
        <f t="shared" si="4"/>
        <v>44.304000000000002</v>
      </c>
      <c r="F120">
        <f t="shared" si="6"/>
        <v>98.370331699991837</v>
      </c>
      <c r="G120">
        <f t="shared" si="5"/>
        <v>8.3781000000000012E-3</v>
      </c>
      <c r="K120">
        <v>58</v>
      </c>
      <c r="L120">
        <v>0.93600000000000005</v>
      </c>
      <c r="M120">
        <v>44.591000000000001</v>
      </c>
      <c r="N120">
        <v>99.218000000000004</v>
      </c>
      <c r="O120">
        <v>8.0000000000000002E-3</v>
      </c>
    </row>
    <row r="121" spans="1:15" x14ac:dyDescent="0.25">
      <c r="A121">
        <v>58</v>
      </c>
      <c r="B121">
        <v>0.93600000000000005</v>
      </c>
      <c r="C121">
        <v>44.591000000000001</v>
      </c>
      <c r="D121">
        <f t="shared" si="7"/>
        <v>0.97200000000000009</v>
      </c>
      <c r="E121">
        <f t="shared" si="4"/>
        <v>44.591000000000001</v>
      </c>
      <c r="F121">
        <f t="shared" si="6"/>
        <v>99.008872154487108</v>
      </c>
      <c r="G121">
        <f t="shared" si="5"/>
        <v>8.4564000000000011E-3</v>
      </c>
      <c r="K121">
        <v>58.5</v>
      </c>
      <c r="L121">
        <v>0.94499999999999995</v>
      </c>
      <c r="M121">
        <v>45.171999999999997</v>
      </c>
      <c r="N121">
        <v>100.51</v>
      </c>
      <c r="O121">
        <v>8.0000000000000002E-3</v>
      </c>
    </row>
    <row r="122" spans="1:15" x14ac:dyDescent="0.25">
      <c r="A122">
        <v>58.5</v>
      </c>
      <c r="B122">
        <v>0.94499999999999995</v>
      </c>
      <c r="C122">
        <v>45.171999999999997</v>
      </c>
      <c r="D122">
        <f t="shared" si="7"/>
        <v>0.98099999999999998</v>
      </c>
      <c r="E122">
        <f t="shared" si="4"/>
        <v>45.171999999999997</v>
      </c>
      <c r="F122">
        <f t="shared" si="6"/>
        <v>100.30029009162487</v>
      </c>
      <c r="G122">
        <f t="shared" si="5"/>
        <v>8.5346999999999992E-3</v>
      </c>
      <c r="K122">
        <v>59</v>
      </c>
      <c r="L122">
        <v>0.95499999999999996</v>
      </c>
      <c r="M122">
        <v>45.485999999999997</v>
      </c>
      <c r="N122">
        <v>101.209</v>
      </c>
      <c r="O122">
        <v>8.0000000000000002E-3</v>
      </c>
    </row>
    <row r="123" spans="1:15" x14ac:dyDescent="0.25">
      <c r="A123">
        <v>59</v>
      </c>
      <c r="B123">
        <v>0.95499999999999996</v>
      </c>
      <c r="C123">
        <v>45.485999999999997</v>
      </c>
      <c r="D123">
        <f t="shared" si="7"/>
        <v>0.99099999999999999</v>
      </c>
      <c r="E123">
        <f t="shared" si="4"/>
        <v>45.485999999999997</v>
      </c>
      <c r="F123">
        <f t="shared" si="6"/>
        <v>100.99911261136877</v>
      </c>
      <c r="G123">
        <f t="shared" si="5"/>
        <v>8.6216999999999995E-3</v>
      </c>
      <c r="K123">
        <v>59.5</v>
      </c>
      <c r="L123">
        <v>0.96399999999999997</v>
      </c>
      <c r="M123">
        <v>45.789000000000001</v>
      </c>
      <c r="N123">
        <v>101.88200000000001</v>
      </c>
      <c r="O123">
        <v>8.0000000000000002E-3</v>
      </c>
    </row>
    <row r="124" spans="1:15" x14ac:dyDescent="0.25">
      <c r="A124">
        <v>59.5</v>
      </c>
      <c r="B124">
        <v>0.96399999999999997</v>
      </c>
      <c r="C124">
        <v>45.789000000000001</v>
      </c>
      <c r="D124">
        <f t="shared" si="7"/>
        <v>1</v>
      </c>
      <c r="E124">
        <f t="shared" si="4"/>
        <v>45.789000000000001</v>
      </c>
      <c r="F124">
        <f t="shared" si="6"/>
        <v>101.67343497458117</v>
      </c>
      <c r="G124">
        <f t="shared" si="5"/>
        <v>8.6999999999999994E-3</v>
      </c>
      <c r="K124">
        <v>60</v>
      </c>
      <c r="L124">
        <v>0.97299999999999998</v>
      </c>
      <c r="M124">
        <v>46.25</v>
      </c>
      <c r="N124">
        <v>102.908</v>
      </c>
      <c r="O124">
        <v>8.0000000000000002E-3</v>
      </c>
    </row>
    <row r="125" spans="1:15" x14ac:dyDescent="0.25">
      <c r="A125">
        <v>60</v>
      </c>
      <c r="B125">
        <v>0.97299999999999998</v>
      </c>
      <c r="C125">
        <v>46.25</v>
      </c>
      <c r="D125">
        <f t="shared" si="7"/>
        <v>1.0089999999999999</v>
      </c>
      <c r="E125">
        <f t="shared" si="4"/>
        <v>46.25</v>
      </c>
      <c r="F125">
        <f t="shared" si="6"/>
        <v>102.69868075999645</v>
      </c>
      <c r="G125">
        <f t="shared" si="5"/>
        <v>8.7782999999999993E-3</v>
      </c>
      <c r="K125">
        <v>60.5</v>
      </c>
      <c r="L125">
        <v>0.98199999999999998</v>
      </c>
      <c r="M125">
        <v>46.668999999999997</v>
      </c>
      <c r="N125">
        <v>103.84</v>
      </c>
      <c r="O125">
        <v>8.9999999999999993E-3</v>
      </c>
    </row>
    <row r="126" spans="1:15" x14ac:dyDescent="0.25">
      <c r="A126">
        <v>60.5</v>
      </c>
      <c r="B126">
        <v>0.98199999999999998</v>
      </c>
      <c r="C126">
        <v>46.668999999999997</v>
      </c>
      <c r="D126">
        <f t="shared" si="7"/>
        <v>1.018</v>
      </c>
      <c r="E126">
        <f t="shared" si="4"/>
        <v>46.668999999999997</v>
      </c>
      <c r="F126">
        <f t="shared" si="6"/>
        <v>103.63075867639353</v>
      </c>
      <c r="G126">
        <f t="shared" si="5"/>
        <v>8.8565999999999992E-3</v>
      </c>
      <c r="K126">
        <v>61</v>
      </c>
      <c r="L126">
        <v>0.99099999999999999</v>
      </c>
      <c r="M126">
        <v>46.985999999999997</v>
      </c>
      <c r="N126">
        <v>104.547</v>
      </c>
      <c r="O126">
        <v>8.9999999999999993E-3</v>
      </c>
    </row>
    <row r="127" spans="1:15" x14ac:dyDescent="0.25">
      <c r="A127">
        <v>61</v>
      </c>
      <c r="B127">
        <v>0.99099999999999999</v>
      </c>
      <c r="C127">
        <v>46.985999999999997</v>
      </c>
      <c r="D127">
        <f t="shared" si="7"/>
        <v>1.0269999999999999</v>
      </c>
      <c r="E127">
        <f t="shared" si="4"/>
        <v>46.985999999999997</v>
      </c>
      <c r="F127">
        <f t="shared" si="6"/>
        <v>104.33643074740272</v>
      </c>
      <c r="G127">
        <f t="shared" si="5"/>
        <v>8.9348999999999974E-3</v>
      </c>
      <c r="K127">
        <v>61.5</v>
      </c>
      <c r="L127">
        <v>1</v>
      </c>
      <c r="M127">
        <v>47.38</v>
      </c>
      <c r="N127">
        <v>105.422</v>
      </c>
      <c r="O127">
        <v>8.9999999999999993E-3</v>
      </c>
    </row>
    <row r="128" spans="1:15" x14ac:dyDescent="0.25">
      <c r="A128">
        <v>61.5</v>
      </c>
      <c r="B128">
        <v>1</v>
      </c>
      <c r="C128">
        <v>47.38</v>
      </c>
      <c r="D128">
        <f t="shared" si="7"/>
        <v>1.036</v>
      </c>
      <c r="E128">
        <f t="shared" si="4"/>
        <v>47.38</v>
      </c>
      <c r="F128">
        <f t="shared" si="6"/>
        <v>105.21317855400969</v>
      </c>
      <c r="G128">
        <f t="shared" si="5"/>
        <v>9.0132000000000007E-3</v>
      </c>
      <c r="K128">
        <v>62</v>
      </c>
      <c r="L128">
        <v>1.01</v>
      </c>
      <c r="M128">
        <v>47.856000000000002</v>
      </c>
      <c r="N128">
        <v>106.48099999999999</v>
      </c>
      <c r="O128">
        <v>8.9999999999999993E-3</v>
      </c>
    </row>
    <row r="129" spans="1:15" x14ac:dyDescent="0.25">
      <c r="A129">
        <v>62</v>
      </c>
      <c r="B129">
        <v>1.01</v>
      </c>
      <c r="C129">
        <v>47.856000000000002</v>
      </c>
      <c r="D129">
        <f t="shared" si="7"/>
        <v>1.046</v>
      </c>
      <c r="E129">
        <f t="shared" si="4"/>
        <v>47.856000000000002</v>
      </c>
      <c r="F129">
        <f t="shared" si="6"/>
        <v>106.27233332805258</v>
      </c>
      <c r="G129">
        <f t="shared" si="5"/>
        <v>9.1001999999999993E-3</v>
      </c>
      <c r="K129">
        <v>62.5</v>
      </c>
      <c r="L129">
        <v>1.0189999999999999</v>
      </c>
      <c r="M129">
        <v>48.234000000000002</v>
      </c>
      <c r="N129">
        <v>107.32299999999999</v>
      </c>
      <c r="O129">
        <v>8.9999999999999993E-3</v>
      </c>
    </row>
    <row r="130" spans="1:15" x14ac:dyDescent="0.25">
      <c r="A130">
        <v>62.5</v>
      </c>
      <c r="B130">
        <v>1.0189999999999999</v>
      </c>
      <c r="C130">
        <v>48.234000000000002</v>
      </c>
      <c r="D130">
        <f t="shared" si="7"/>
        <v>1.0549999999999999</v>
      </c>
      <c r="E130">
        <f t="shared" si="4"/>
        <v>48.234000000000002</v>
      </c>
      <c r="F130">
        <f t="shared" si="6"/>
        <v>107.11375406166897</v>
      </c>
      <c r="G130">
        <f t="shared" si="5"/>
        <v>9.1784999999999992E-3</v>
      </c>
      <c r="K130">
        <v>63</v>
      </c>
      <c r="L130">
        <v>1.028</v>
      </c>
      <c r="M130">
        <v>48.628999999999998</v>
      </c>
      <c r="N130">
        <v>108.20099999999999</v>
      </c>
      <c r="O130">
        <v>8.9999999999999993E-3</v>
      </c>
    </row>
    <row r="131" spans="1:15" x14ac:dyDescent="0.25">
      <c r="A131">
        <v>63</v>
      </c>
      <c r="B131">
        <v>1.028</v>
      </c>
      <c r="C131">
        <v>48.628999999999998</v>
      </c>
      <c r="D131">
        <f t="shared" si="7"/>
        <v>1.0640000000000001</v>
      </c>
      <c r="E131">
        <f t="shared" si="4"/>
        <v>48.628999999999998</v>
      </c>
      <c r="F131">
        <f t="shared" si="6"/>
        <v>107.99302478568428</v>
      </c>
      <c r="G131">
        <f t="shared" si="5"/>
        <v>9.2567999999999991E-3</v>
      </c>
      <c r="K131">
        <v>63.5</v>
      </c>
      <c r="L131">
        <v>1.0369999999999999</v>
      </c>
      <c r="M131">
        <v>49.000999999999998</v>
      </c>
      <c r="N131">
        <v>109.02800000000001</v>
      </c>
      <c r="O131">
        <v>8.9999999999999993E-3</v>
      </c>
    </row>
    <row r="132" spans="1:15" x14ac:dyDescent="0.25">
      <c r="A132">
        <v>63.5</v>
      </c>
      <c r="B132">
        <v>1.0369999999999999</v>
      </c>
      <c r="C132">
        <v>49.000999999999998</v>
      </c>
      <c r="D132">
        <f t="shared" si="7"/>
        <v>1.073</v>
      </c>
      <c r="E132">
        <f t="shared" si="4"/>
        <v>49.000999999999998</v>
      </c>
      <c r="F132">
        <f t="shared" si="6"/>
        <v>108.82131737824977</v>
      </c>
      <c r="G132">
        <f t="shared" si="5"/>
        <v>9.335099999999999E-3</v>
      </c>
      <c r="K132">
        <v>64</v>
      </c>
      <c r="L132">
        <v>1.046</v>
      </c>
      <c r="M132">
        <v>49.326000000000001</v>
      </c>
      <c r="N132">
        <v>109.752</v>
      </c>
      <c r="O132">
        <v>8.9999999999999993E-3</v>
      </c>
    </row>
    <row r="133" spans="1:15" x14ac:dyDescent="0.25">
      <c r="A133">
        <v>64</v>
      </c>
      <c r="B133">
        <v>1.046</v>
      </c>
      <c r="C133">
        <v>49.326000000000001</v>
      </c>
      <c r="D133">
        <f t="shared" si="7"/>
        <v>1.0820000000000001</v>
      </c>
      <c r="E133">
        <f t="shared" si="4"/>
        <v>49.326000000000001</v>
      </c>
      <c r="F133">
        <f t="shared" si="6"/>
        <v>109.54533004329481</v>
      </c>
      <c r="G133">
        <f t="shared" si="5"/>
        <v>9.4134000000000006E-3</v>
      </c>
      <c r="K133">
        <v>64.5</v>
      </c>
      <c r="L133">
        <v>1.0549999999999999</v>
      </c>
      <c r="M133">
        <v>49.491999999999997</v>
      </c>
      <c r="N133">
        <v>110.121</v>
      </c>
      <c r="O133">
        <v>8.9999999999999993E-3</v>
      </c>
    </row>
    <row r="134" spans="1:15" x14ac:dyDescent="0.25">
      <c r="A134">
        <v>64.5</v>
      </c>
      <c r="B134">
        <v>1.0549999999999999</v>
      </c>
      <c r="C134">
        <v>49.491999999999997</v>
      </c>
      <c r="D134">
        <f t="shared" si="7"/>
        <v>1.091</v>
      </c>
      <c r="E134">
        <f t="shared" si="4"/>
        <v>49.491999999999997</v>
      </c>
      <c r="F134">
        <f t="shared" si="6"/>
        <v>109.91631790950278</v>
      </c>
      <c r="G134">
        <f t="shared" si="5"/>
        <v>9.4916999999999987E-3</v>
      </c>
      <c r="K134">
        <v>65</v>
      </c>
      <c r="L134">
        <v>1.0649999999999999</v>
      </c>
      <c r="M134">
        <v>49.764000000000003</v>
      </c>
      <c r="N134">
        <v>110.726</v>
      </c>
      <c r="O134">
        <v>8.9999999999999993E-3</v>
      </c>
    </row>
    <row r="135" spans="1:15" x14ac:dyDescent="0.25">
      <c r="A135">
        <v>65</v>
      </c>
      <c r="B135">
        <v>1.0649999999999999</v>
      </c>
      <c r="C135">
        <v>49.764000000000003</v>
      </c>
      <c r="D135">
        <f t="shared" si="7"/>
        <v>1.101</v>
      </c>
      <c r="E135">
        <f t="shared" si="4"/>
        <v>49.764000000000003</v>
      </c>
      <c r="F135">
        <f t="shared" si="6"/>
        <v>110.52307974363774</v>
      </c>
      <c r="G135">
        <f t="shared" si="5"/>
        <v>9.578699999999999E-3</v>
      </c>
      <c r="K135">
        <v>65.5</v>
      </c>
      <c r="L135">
        <v>1.0740000000000001</v>
      </c>
      <c r="M135">
        <v>50.143000000000001</v>
      </c>
      <c r="N135">
        <v>111.57</v>
      </c>
      <c r="O135">
        <v>8.9999999999999993E-3</v>
      </c>
    </row>
    <row r="136" spans="1:15" x14ac:dyDescent="0.25">
      <c r="A136">
        <v>65.5</v>
      </c>
      <c r="B136">
        <v>1.0740000000000001</v>
      </c>
      <c r="C136">
        <v>50.143000000000001</v>
      </c>
      <c r="D136">
        <f t="shared" si="7"/>
        <v>1.1100000000000001</v>
      </c>
      <c r="E136">
        <f t="shared" ref="E136:E199" si="8">ABS(C136)</f>
        <v>50.143000000000001</v>
      </c>
      <c r="F136">
        <f t="shared" si="6"/>
        <v>111.36731923257751</v>
      </c>
      <c r="G136">
        <f t="shared" ref="G136:G199" si="9">6*D136*$C$3/$E$3^2</f>
        <v>9.6570000000000007E-3</v>
      </c>
      <c r="K136">
        <v>66</v>
      </c>
      <c r="L136">
        <v>1.083</v>
      </c>
      <c r="M136">
        <v>50.323</v>
      </c>
      <c r="N136">
        <v>111.97199999999999</v>
      </c>
      <c r="O136">
        <v>8.9999999999999993E-3</v>
      </c>
    </row>
    <row r="137" spans="1:15" x14ac:dyDescent="0.25">
      <c r="A137">
        <v>66</v>
      </c>
      <c r="B137">
        <v>1.083</v>
      </c>
      <c r="C137">
        <v>50.323</v>
      </c>
      <c r="D137">
        <f t="shared" si="7"/>
        <v>1.119</v>
      </c>
      <c r="E137">
        <f t="shared" si="8"/>
        <v>50.323</v>
      </c>
      <c r="F137">
        <f t="shared" ref="F137:F200" si="10">(3*E137*$E$3/(2*$B$3*$C$3^2))*(1+6*(D137/$E$3)^2-4*($C$3/$E$3)*(D137/$E$3))</f>
        <v>111.76967675731606</v>
      </c>
      <c r="G137">
        <f t="shared" si="9"/>
        <v>9.7353000000000006E-3</v>
      </c>
      <c r="K137">
        <v>66.5</v>
      </c>
      <c r="L137">
        <v>1.0920000000000001</v>
      </c>
      <c r="M137">
        <v>50.734000000000002</v>
      </c>
      <c r="N137">
        <v>112.88500000000001</v>
      </c>
      <c r="O137">
        <v>0.01</v>
      </c>
    </row>
    <row r="138" spans="1:15" x14ac:dyDescent="0.25">
      <c r="A138">
        <v>66.5</v>
      </c>
      <c r="B138">
        <v>1.0920000000000001</v>
      </c>
      <c r="C138">
        <v>50.734000000000002</v>
      </c>
      <c r="D138">
        <f t="shared" si="7"/>
        <v>1.1280000000000001</v>
      </c>
      <c r="E138">
        <f t="shared" si="8"/>
        <v>50.734000000000002</v>
      </c>
      <c r="F138">
        <f t="shared" si="10"/>
        <v>112.68519467165552</v>
      </c>
      <c r="G138">
        <f t="shared" si="9"/>
        <v>9.8136000000000004E-3</v>
      </c>
      <c r="K138">
        <v>67</v>
      </c>
      <c r="L138">
        <v>1.101</v>
      </c>
      <c r="M138">
        <v>51.231000000000002</v>
      </c>
      <c r="N138">
        <v>113.99</v>
      </c>
      <c r="O138">
        <v>0.01</v>
      </c>
    </row>
    <row r="139" spans="1:15" x14ac:dyDescent="0.25">
      <c r="A139">
        <v>67</v>
      </c>
      <c r="B139">
        <v>1.101</v>
      </c>
      <c r="C139">
        <v>51.231000000000002</v>
      </c>
      <c r="D139">
        <f t="shared" si="7"/>
        <v>1.137</v>
      </c>
      <c r="E139">
        <f t="shared" si="8"/>
        <v>51.231000000000002</v>
      </c>
      <c r="F139">
        <f t="shared" si="10"/>
        <v>113.79184403145904</v>
      </c>
      <c r="G139">
        <f t="shared" si="9"/>
        <v>9.8918999999999986E-3</v>
      </c>
      <c r="K139">
        <v>67.5</v>
      </c>
      <c r="L139">
        <v>1.1100000000000001</v>
      </c>
      <c r="M139">
        <v>51.122</v>
      </c>
      <c r="N139">
        <v>113.748</v>
      </c>
      <c r="O139">
        <v>0.01</v>
      </c>
    </row>
    <row r="140" spans="1:15" x14ac:dyDescent="0.25">
      <c r="A140">
        <v>67.5</v>
      </c>
      <c r="B140">
        <v>1.1100000000000001</v>
      </c>
      <c r="C140">
        <v>51.122</v>
      </c>
      <c r="D140">
        <f t="shared" si="7"/>
        <v>1.1460000000000001</v>
      </c>
      <c r="E140">
        <f t="shared" si="8"/>
        <v>51.122</v>
      </c>
      <c r="F140">
        <f t="shared" si="10"/>
        <v>113.55256524140336</v>
      </c>
      <c r="G140">
        <f t="shared" si="9"/>
        <v>9.970200000000002E-3</v>
      </c>
      <c r="K140">
        <v>68</v>
      </c>
      <c r="L140">
        <v>1.1200000000000001</v>
      </c>
      <c r="M140">
        <v>51.55</v>
      </c>
      <c r="N140">
        <v>114.70099999999999</v>
      </c>
      <c r="O140">
        <v>0.01</v>
      </c>
    </row>
    <row r="141" spans="1:15" x14ac:dyDescent="0.25">
      <c r="A141">
        <v>68</v>
      </c>
      <c r="B141">
        <v>1.1200000000000001</v>
      </c>
      <c r="C141">
        <v>51.55</v>
      </c>
      <c r="D141">
        <f t="shared" si="7"/>
        <v>1.1560000000000001</v>
      </c>
      <c r="E141">
        <f t="shared" si="8"/>
        <v>51.55</v>
      </c>
      <c r="F141">
        <f t="shared" si="10"/>
        <v>114.50649091160723</v>
      </c>
      <c r="G141">
        <f t="shared" si="9"/>
        <v>1.0057199999999999E-2</v>
      </c>
      <c r="K141">
        <v>68.5</v>
      </c>
      <c r="L141">
        <v>1.129</v>
      </c>
      <c r="M141">
        <v>51.941000000000003</v>
      </c>
      <c r="N141">
        <v>115.571</v>
      </c>
      <c r="O141">
        <v>0.01</v>
      </c>
    </row>
    <row r="142" spans="1:15" x14ac:dyDescent="0.25">
      <c r="A142">
        <v>68.5</v>
      </c>
      <c r="B142">
        <v>1.129</v>
      </c>
      <c r="C142">
        <v>51.941000000000003</v>
      </c>
      <c r="D142">
        <f t="shared" si="7"/>
        <v>1.165</v>
      </c>
      <c r="E142">
        <f t="shared" si="8"/>
        <v>51.941000000000003</v>
      </c>
      <c r="F142">
        <f t="shared" si="10"/>
        <v>115.37802794819565</v>
      </c>
      <c r="G142">
        <f t="shared" si="9"/>
        <v>1.0135499999999999E-2</v>
      </c>
      <c r="K142">
        <v>69</v>
      </c>
      <c r="L142">
        <v>1.1379999999999999</v>
      </c>
      <c r="M142">
        <v>52.36</v>
      </c>
      <c r="N142">
        <v>116.503</v>
      </c>
      <c r="O142">
        <v>0.01</v>
      </c>
    </row>
    <row r="143" spans="1:15" x14ac:dyDescent="0.25">
      <c r="A143">
        <v>69</v>
      </c>
      <c r="B143">
        <v>1.1379999999999999</v>
      </c>
      <c r="C143">
        <v>52.36</v>
      </c>
      <c r="D143">
        <f t="shared" si="7"/>
        <v>1.1739999999999999</v>
      </c>
      <c r="E143">
        <f t="shared" si="8"/>
        <v>52.36</v>
      </c>
      <c r="F143">
        <f t="shared" si="10"/>
        <v>116.31188006107286</v>
      </c>
      <c r="G143">
        <f t="shared" si="9"/>
        <v>1.02138E-2</v>
      </c>
      <c r="K143">
        <v>69.5</v>
      </c>
      <c r="L143">
        <v>1.147</v>
      </c>
      <c r="M143">
        <v>52.819000000000003</v>
      </c>
      <c r="N143">
        <v>117.52500000000001</v>
      </c>
      <c r="O143">
        <v>0.01</v>
      </c>
    </row>
    <row r="144" spans="1:15" x14ac:dyDescent="0.25">
      <c r="A144">
        <v>69.5</v>
      </c>
      <c r="B144">
        <v>1.147</v>
      </c>
      <c r="C144">
        <v>52.819000000000003</v>
      </c>
      <c r="D144">
        <f t="shared" si="7"/>
        <v>1.1830000000000001</v>
      </c>
      <c r="E144">
        <f t="shared" si="8"/>
        <v>52.819000000000003</v>
      </c>
      <c r="F144">
        <f t="shared" si="10"/>
        <v>117.3347113345943</v>
      </c>
      <c r="G144">
        <f t="shared" si="9"/>
        <v>1.02921E-2</v>
      </c>
      <c r="K144">
        <v>70</v>
      </c>
      <c r="L144">
        <v>1.1559999999999999</v>
      </c>
      <c r="M144">
        <v>53.003999999999998</v>
      </c>
      <c r="N144">
        <v>117.937</v>
      </c>
      <c r="O144">
        <v>0.01</v>
      </c>
    </row>
    <row r="145" spans="1:15" x14ac:dyDescent="0.25">
      <c r="A145">
        <v>70</v>
      </c>
      <c r="B145">
        <v>1.1559999999999999</v>
      </c>
      <c r="C145">
        <v>53.003999999999998</v>
      </c>
      <c r="D145">
        <f t="shared" ref="D145:D208" si="11">B145-$B$15</f>
        <v>1.1919999999999999</v>
      </c>
      <c r="E145">
        <f t="shared" si="8"/>
        <v>53.003999999999998</v>
      </c>
      <c r="F145">
        <f t="shared" si="10"/>
        <v>117.74897643452692</v>
      </c>
      <c r="G145">
        <f t="shared" si="9"/>
        <v>1.0370399999999997E-2</v>
      </c>
      <c r="K145">
        <v>70.5</v>
      </c>
      <c r="L145">
        <v>1.165</v>
      </c>
      <c r="M145">
        <v>53.366999999999997</v>
      </c>
      <c r="N145">
        <v>118.74299999999999</v>
      </c>
      <c r="O145">
        <v>0.01</v>
      </c>
    </row>
    <row r="146" spans="1:15" x14ac:dyDescent="0.25">
      <c r="A146">
        <v>70.5</v>
      </c>
      <c r="B146">
        <v>1.165</v>
      </c>
      <c r="C146">
        <v>53.366999999999997</v>
      </c>
      <c r="D146">
        <f t="shared" si="11"/>
        <v>1.2010000000000001</v>
      </c>
      <c r="E146">
        <f t="shared" si="8"/>
        <v>53.366999999999997</v>
      </c>
      <c r="F146">
        <f t="shared" si="10"/>
        <v>118.55877674168516</v>
      </c>
      <c r="G146">
        <f t="shared" si="9"/>
        <v>1.04487E-2</v>
      </c>
      <c r="K146">
        <v>71</v>
      </c>
      <c r="L146">
        <v>1.175</v>
      </c>
      <c r="M146">
        <v>53.747999999999998</v>
      </c>
      <c r="N146">
        <v>119.592</v>
      </c>
      <c r="O146">
        <v>0.01</v>
      </c>
    </row>
    <row r="147" spans="1:15" x14ac:dyDescent="0.25">
      <c r="A147">
        <v>71</v>
      </c>
      <c r="B147">
        <v>1.175</v>
      </c>
      <c r="C147">
        <v>53.747999999999998</v>
      </c>
      <c r="D147">
        <f t="shared" si="11"/>
        <v>1.2110000000000001</v>
      </c>
      <c r="E147">
        <f t="shared" si="8"/>
        <v>53.747999999999998</v>
      </c>
      <c r="F147">
        <f t="shared" si="10"/>
        <v>119.40907744058924</v>
      </c>
      <c r="G147">
        <f t="shared" si="9"/>
        <v>1.0535699999999999E-2</v>
      </c>
      <c r="K147">
        <v>71.5</v>
      </c>
      <c r="L147">
        <v>1.1839999999999999</v>
      </c>
      <c r="M147">
        <v>54.186999999999998</v>
      </c>
      <c r="N147">
        <v>120.56699999999999</v>
      </c>
      <c r="O147">
        <v>0.01</v>
      </c>
    </row>
    <row r="148" spans="1:15" x14ac:dyDescent="0.25">
      <c r="A148">
        <v>71.5</v>
      </c>
      <c r="B148">
        <v>1.1839999999999999</v>
      </c>
      <c r="C148">
        <v>54.186999999999998</v>
      </c>
      <c r="D148">
        <f t="shared" si="11"/>
        <v>1.22</v>
      </c>
      <c r="E148">
        <f t="shared" si="8"/>
        <v>54.186999999999998</v>
      </c>
      <c r="F148">
        <f t="shared" si="10"/>
        <v>120.38797893622682</v>
      </c>
      <c r="G148">
        <f t="shared" si="9"/>
        <v>1.0613999999999998E-2</v>
      </c>
      <c r="K148">
        <v>72</v>
      </c>
      <c r="L148">
        <v>1.1930000000000001</v>
      </c>
      <c r="M148">
        <v>54.353999999999999</v>
      </c>
      <c r="N148">
        <v>120.93899999999999</v>
      </c>
      <c r="O148">
        <v>0.01</v>
      </c>
    </row>
    <row r="149" spans="1:15" x14ac:dyDescent="0.25">
      <c r="A149">
        <v>72</v>
      </c>
      <c r="B149">
        <v>1.1930000000000001</v>
      </c>
      <c r="C149">
        <v>54.353999999999999</v>
      </c>
      <c r="D149">
        <f t="shared" si="11"/>
        <v>1.2290000000000001</v>
      </c>
      <c r="E149">
        <f t="shared" si="8"/>
        <v>54.353999999999999</v>
      </c>
      <c r="F149">
        <f t="shared" si="10"/>
        <v>120.76268812729958</v>
      </c>
      <c r="G149">
        <f t="shared" si="9"/>
        <v>1.0692299999999998E-2</v>
      </c>
      <c r="K149">
        <v>72.5</v>
      </c>
      <c r="L149">
        <v>1.202</v>
      </c>
      <c r="M149">
        <v>54.542999999999999</v>
      </c>
      <c r="N149">
        <v>121.36</v>
      </c>
      <c r="O149">
        <v>0.01</v>
      </c>
    </row>
    <row r="150" spans="1:15" x14ac:dyDescent="0.25">
      <c r="A150">
        <v>72.5</v>
      </c>
      <c r="B150">
        <v>1.202</v>
      </c>
      <c r="C150">
        <v>54.542999999999999</v>
      </c>
      <c r="D150">
        <f t="shared" si="11"/>
        <v>1.238</v>
      </c>
      <c r="E150">
        <f t="shared" si="8"/>
        <v>54.542999999999999</v>
      </c>
      <c r="F150">
        <f t="shared" si="10"/>
        <v>121.18637435105639</v>
      </c>
      <c r="G150">
        <f t="shared" si="9"/>
        <v>1.0770599999999998E-2</v>
      </c>
      <c r="K150">
        <v>73</v>
      </c>
      <c r="L150">
        <v>1.2110000000000001</v>
      </c>
      <c r="M150">
        <v>54.893000000000001</v>
      </c>
      <c r="N150">
        <v>122.14</v>
      </c>
      <c r="O150">
        <v>1.0999999999999999E-2</v>
      </c>
    </row>
    <row r="151" spans="1:15" x14ac:dyDescent="0.25">
      <c r="A151">
        <v>73</v>
      </c>
      <c r="B151">
        <v>1.2110000000000001</v>
      </c>
      <c r="C151">
        <v>54.893000000000001</v>
      </c>
      <c r="D151">
        <f t="shared" si="11"/>
        <v>1.2470000000000001</v>
      </c>
      <c r="E151">
        <f t="shared" si="8"/>
        <v>54.893000000000001</v>
      </c>
      <c r="F151">
        <f t="shared" si="10"/>
        <v>121.96788990484123</v>
      </c>
      <c r="G151">
        <f t="shared" si="9"/>
        <v>1.0848900000000002E-2</v>
      </c>
      <c r="K151">
        <v>73.5</v>
      </c>
      <c r="L151">
        <v>1.22</v>
      </c>
      <c r="M151">
        <v>55.307000000000002</v>
      </c>
      <c r="N151">
        <v>123.06100000000001</v>
      </c>
      <c r="O151">
        <v>1.0999999999999999E-2</v>
      </c>
    </row>
    <row r="152" spans="1:15" x14ac:dyDescent="0.25">
      <c r="A152">
        <v>73.5</v>
      </c>
      <c r="B152">
        <v>1.22</v>
      </c>
      <c r="C152">
        <v>55.307000000000002</v>
      </c>
      <c r="D152">
        <f t="shared" si="11"/>
        <v>1.256</v>
      </c>
      <c r="E152">
        <f t="shared" si="8"/>
        <v>55.307000000000002</v>
      </c>
      <c r="F152">
        <f t="shared" si="10"/>
        <v>122.89173697355588</v>
      </c>
      <c r="G152">
        <f t="shared" si="9"/>
        <v>1.09272E-2</v>
      </c>
      <c r="K152">
        <v>74</v>
      </c>
      <c r="L152">
        <v>1.23</v>
      </c>
      <c r="M152">
        <v>55.67</v>
      </c>
      <c r="N152">
        <v>123.867</v>
      </c>
      <c r="O152">
        <v>1.0999999999999999E-2</v>
      </c>
    </row>
    <row r="153" spans="1:15" x14ac:dyDescent="0.25">
      <c r="A153">
        <v>74</v>
      </c>
      <c r="B153">
        <v>1.23</v>
      </c>
      <c r="C153">
        <v>55.67</v>
      </c>
      <c r="D153">
        <f t="shared" si="11"/>
        <v>1.266</v>
      </c>
      <c r="E153">
        <f t="shared" si="8"/>
        <v>55.67</v>
      </c>
      <c r="F153">
        <f t="shared" si="10"/>
        <v>123.7028507049145</v>
      </c>
      <c r="G153">
        <f t="shared" si="9"/>
        <v>1.1014199999999998E-2</v>
      </c>
      <c r="K153">
        <v>74.5</v>
      </c>
      <c r="L153">
        <v>1.2390000000000001</v>
      </c>
      <c r="M153">
        <v>56.116999999999997</v>
      </c>
      <c r="N153">
        <v>124.86199999999999</v>
      </c>
      <c r="O153">
        <v>1.0999999999999999E-2</v>
      </c>
    </row>
    <row r="154" spans="1:15" x14ac:dyDescent="0.25">
      <c r="A154">
        <v>74.5</v>
      </c>
      <c r="B154">
        <v>1.2390000000000001</v>
      </c>
      <c r="C154">
        <v>56.116999999999997</v>
      </c>
      <c r="D154">
        <f t="shared" si="11"/>
        <v>1.2750000000000001</v>
      </c>
      <c r="E154">
        <f t="shared" si="8"/>
        <v>56.116999999999997</v>
      </c>
      <c r="F154">
        <f t="shared" si="10"/>
        <v>124.70030794082635</v>
      </c>
      <c r="G154">
        <f t="shared" si="9"/>
        <v>1.10925E-2</v>
      </c>
      <c r="K154">
        <v>75</v>
      </c>
      <c r="L154">
        <v>1.248</v>
      </c>
      <c r="M154">
        <v>56.505000000000003</v>
      </c>
      <c r="N154">
        <v>125.726</v>
      </c>
      <c r="O154">
        <v>1.0999999999999999E-2</v>
      </c>
    </row>
    <row r="155" spans="1:15" x14ac:dyDescent="0.25">
      <c r="A155">
        <v>75</v>
      </c>
      <c r="B155">
        <v>1.248</v>
      </c>
      <c r="C155">
        <v>56.505000000000003</v>
      </c>
      <c r="D155">
        <f t="shared" si="11"/>
        <v>1.284</v>
      </c>
      <c r="E155">
        <f t="shared" si="8"/>
        <v>56.505000000000003</v>
      </c>
      <c r="F155">
        <f t="shared" si="10"/>
        <v>125.5667971421159</v>
      </c>
      <c r="G155">
        <f t="shared" si="9"/>
        <v>1.1170800000000002E-2</v>
      </c>
      <c r="K155">
        <v>75.5</v>
      </c>
      <c r="L155">
        <v>1.2569999999999999</v>
      </c>
      <c r="M155">
        <v>56.902000000000001</v>
      </c>
      <c r="N155">
        <v>126.60899999999999</v>
      </c>
      <c r="O155">
        <v>1.0999999999999999E-2</v>
      </c>
    </row>
    <row r="156" spans="1:15" x14ac:dyDescent="0.25">
      <c r="A156">
        <v>75.5</v>
      </c>
      <c r="B156">
        <v>1.2569999999999999</v>
      </c>
      <c r="C156">
        <v>56.902000000000001</v>
      </c>
      <c r="D156">
        <f t="shared" si="11"/>
        <v>1.2929999999999999</v>
      </c>
      <c r="E156">
        <f t="shared" si="8"/>
        <v>56.902000000000001</v>
      </c>
      <c r="F156">
        <f t="shared" si="10"/>
        <v>126.4534229559071</v>
      </c>
      <c r="G156">
        <f t="shared" si="9"/>
        <v>1.1249099999999998E-2</v>
      </c>
      <c r="K156">
        <v>76</v>
      </c>
      <c r="L156">
        <v>1.266</v>
      </c>
      <c r="M156">
        <v>57.301000000000002</v>
      </c>
      <c r="N156">
        <v>127.496</v>
      </c>
      <c r="O156">
        <v>1.0999999999999999E-2</v>
      </c>
    </row>
    <row r="157" spans="1:15" x14ac:dyDescent="0.25">
      <c r="A157">
        <v>76</v>
      </c>
      <c r="B157">
        <v>1.266</v>
      </c>
      <c r="C157">
        <v>57.301000000000002</v>
      </c>
      <c r="D157">
        <f t="shared" si="11"/>
        <v>1.302</v>
      </c>
      <c r="E157">
        <f t="shared" si="8"/>
        <v>57.301000000000002</v>
      </c>
      <c r="F157">
        <f t="shared" si="10"/>
        <v>127.34463241675468</v>
      </c>
      <c r="G157">
        <f t="shared" si="9"/>
        <v>1.1327399999999998E-2</v>
      </c>
      <c r="K157">
        <v>76.5</v>
      </c>
      <c r="L157">
        <v>1.2749999999999999</v>
      </c>
      <c r="M157">
        <v>57.712000000000003</v>
      </c>
      <c r="N157">
        <v>128.411</v>
      </c>
      <c r="O157">
        <v>1.0999999999999999E-2</v>
      </c>
    </row>
    <row r="158" spans="1:15" x14ac:dyDescent="0.25">
      <c r="A158">
        <v>76.5</v>
      </c>
      <c r="B158">
        <v>1.2749999999999999</v>
      </c>
      <c r="C158">
        <v>57.712000000000003</v>
      </c>
      <c r="D158">
        <f t="shared" si="11"/>
        <v>1.3109999999999999</v>
      </c>
      <c r="E158">
        <f t="shared" si="8"/>
        <v>57.712000000000003</v>
      </c>
      <c r="F158">
        <f t="shared" si="10"/>
        <v>128.26265222205708</v>
      </c>
      <c r="G158">
        <f t="shared" si="9"/>
        <v>1.1405699999999998E-2</v>
      </c>
      <c r="K158">
        <v>77</v>
      </c>
      <c r="L158">
        <v>1.2849999999999999</v>
      </c>
      <c r="M158">
        <v>58.045999999999999</v>
      </c>
      <c r="N158">
        <v>129.154</v>
      </c>
      <c r="O158">
        <v>1.0999999999999999E-2</v>
      </c>
    </row>
    <row r="159" spans="1:15" x14ac:dyDescent="0.25">
      <c r="A159">
        <v>77</v>
      </c>
      <c r="B159">
        <v>1.2849999999999999</v>
      </c>
      <c r="C159">
        <v>58.045999999999999</v>
      </c>
      <c r="D159">
        <f t="shared" si="11"/>
        <v>1.321</v>
      </c>
      <c r="E159">
        <f t="shared" si="8"/>
        <v>58.045999999999999</v>
      </c>
      <c r="F159">
        <f t="shared" si="10"/>
        <v>129.01021068951388</v>
      </c>
      <c r="G159">
        <f t="shared" si="9"/>
        <v>1.14927E-2</v>
      </c>
      <c r="K159">
        <v>77.5</v>
      </c>
      <c r="L159">
        <v>1.294</v>
      </c>
      <c r="M159">
        <v>58.354999999999997</v>
      </c>
      <c r="N159">
        <v>129.84200000000001</v>
      </c>
      <c r="O159">
        <v>1.0999999999999999E-2</v>
      </c>
    </row>
    <row r="160" spans="1:15" x14ac:dyDescent="0.25">
      <c r="A160">
        <v>77.5</v>
      </c>
      <c r="B160">
        <v>1.294</v>
      </c>
      <c r="C160">
        <v>58.354999999999997</v>
      </c>
      <c r="D160">
        <f t="shared" si="11"/>
        <v>1.33</v>
      </c>
      <c r="E160">
        <f t="shared" si="8"/>
        <v>58.354999999999997</v>
      </c>
      <c r="F160">
        <f t="shared" si="10"/>
        <v>129.70181840864572</v>
      </c>
      <c r="G160">
        <f t="shared" si="9"/>
        <v>1.1571E-2</v>
      </c>
      <c r="K160">
        <v>78</v>
      </c>
      <c r="L160">
        <v>1.3029999999999999</v>
      </c>
      <c r="M160">
        <v>58.698999999999998</v>
      </c>
      <c r="N160">
        <v>130.608</v>
      </c>
      <c r="O160">
        <v>1.0999999999999999E-2</v>
      </c>
    </row>
    <row r="161" spans="1:15" x14ac:dyDescent="0.25">
      <c r="A161">
        <v>78</v>
      </c>
      <c r="B161">
        <v>1.3029999999999999</v>
      </c>
      <c r="C161">
        <v>58.698999999999998</v>
      </c>
      <c r="D161">
        <f t="shared" si="11"/>
        <v>1.339</v>
      </c>
      <c r="E161">
        <f t="shared" si="8"/>
        <v>58.698999999999998</v>
      </c>
      <c r="F161">
        <f t="shared" si="10"/>
        <v>130.47135182193117</v>
      </c>
      <c r="G161">
        <f t="shared" si="9"/>
        <v>1.1649299999999998E-2</v>
      </c>
      <c r="K161">
        <v>78.5</v>
      </c>
      <c r="L161">
        <v>1.3120000000000001</v>
      </c>
      <c r="M161">
        <v>59.151000000000003</v>
      </c>
      <c r="N161">
        <v>131.61199999999999</v>
      </c>
      <c r="O161">
        <v>1.0999999999999999E-2</v>
      </c>
    </row>
    <row r="162" spans="1:15" x14ac:dyDescent="0.25">
      <c r="A162">
        <v>78.5</v>
      </c>
      <c r="B162">
        <v>1.3120000000000001</v>
      </c>
      <c r="C162">
        <v>59.151000000000003</v>
      </c>
      <c r="D162">
        <f t="shared" si="11"/>
        <v>1.3480000000000001</v>
      </c>
      <c r="E162">
        <f t="shared" si="8"/>
        <v>59.151000000000003</v>
      </c>
      <c r="F162">
        <f t="shared" si="10"/>
        <v>131.48108587389729</v>
      </c>
      <c r="G162">
        <f t="shared" si="9"/>
        <v>1.1727599999999999E-2</v>
      </c>
      <c r="K162">
        <v>79</v>
      </c>
      <c r="L162">
        <v>1.321</v>
      </c>
      <c r="M162">
        <v>59.470999999999997</v>
      </c>
      <c r="N162">
        <v>132.32499999999999</v>
      </c>
      <c r="O162">
        <v>1.0999999999999999E-2</v>
      </c>
    </row>
    <row r="163" spans="1:15" x14ac:dyDescent="0.25">
      <c r="A163">
        <v>79</v>
      </c>
      <c r="B163">
        <v>1.321</v>
      </c>
      <c r="C163">
        <v>59.470999999999997</v>
      </c>
      <c r="D163">
        <f t="shared" si="11"/>
        <v>1.357</v>
      </c>
      <c r="E163">
        <f t="shared" si="8"/>
        <v>59.470999999999997</v>
      </c>
      <c r="F163">
        <f t="shared" si="10"/>
        <v>132.19755628000746</v>
      </c>
      <c r="G163">
        <f t="shared" si="9"/>
        <v>1.1805899999999998E-2</v>
      </c>
      <c r="K163">
        <v>79.5</v>
      </c>
      <c r="L163">
        <v>1.33</v>
      </c>
      <c r="M163">
        <v>59.881999999999998</v>
      </c>
      <c r="N163">
        <v>133.239</v>
      </c>
      <c r="O163">
        <v>1.2E-2</v>
      </c>
    </row>
    <row r="164" spans="1:15" x14ac:dyDescent="0.25">
      <c r="A164">
        <v>79.5</v>
      </c>
      <c r="B164">
        <v>1.33</v>
      </c>
      <c r="C164">
        <v>59.881999999999998</v>
      </c>
      <c r="D164">
        <f t="shared" si="11"/>
        <v>1.3660000000000001</v>
      </c>
      <c r="E164">
        <f t="shared" si="8"/>
        <v>59.881999999999998</v>
      </c>
      <c r="F164">
        <f t="shared" si="10"/>
        <v>133.11645430498248</v>
      </c>
      <c r="G164">
        <f t="shared" si="9"/>
        <v>1.1884200000000001E-2</v>
      </c>
      <c r="K164">
        <v>80</v>
      </c>
      <c r="L164">
        <v>1.34</v>
      </c>
      <c r="M164">
        <v>60.088000000000001</v>
      </c>
      <c r="N164">
        <v>133.697</v>
      </c>
      <c r="O164">
        <v>1.2E-2</v>
      </c>
    </row>
    <row r="165" spans="1:15" x14ac:dyDescent="0.25">
      <c r="A165">
        <v>80</v>
      </c>
      <c r="B165">
        <v>1.34</v>
      </c>
      <c r="C165">
        <v>60.088000000000001</v>
      </c>
      <c r="D165">
        <f t="shared" si="11"/>
        <v>1.3760000000000001</v>
      </c>
      <c r="E165">
        <f t="shared" si="8"/>
        <v>60.088000000000001</v>
      </c>
      <c r="F165">
        <f t="shared" si="10"/>
        <v>133.58038108610367</v>
      </c>
      <c r="G165">
        <f t="shared" si="9"/>
        <v>1.19712E-2</v>
      </c>
      <c r="K165">
        <v>80.5</v>
      </c>
      <c r="L165">
        <v>1.349</v>
      </c>
      <c r="M165">
        <v>60.472000000000001</v>
      </c>
      <c r="N165">
        <v>134.553</v>
      </c>
      <c r="O165">
        <v>1.2E-2</v>
      </c>
    </row>
    <row r="166" spans="1:15" x14ac:dyDescent="0.25">
      <c r="A166">
        <v>80.5</v>
      </c>
      <c r="B166">
        <v>1.349</v>
      </c>
      <c r="C166">
        <v>60.472000000000001</v>
      </c>
      <c r="D166">
        <f t="shared" si="11"/>
        <v>1.385</v>
      </c>
      <c r="E166">
        <f t="shared" si="8"/>
        <v>60.472000000000001</v>
      </c>
      <c r="F166">
        <f t="shared" si="10"/>
        <v>134.43955795435735</v>
      </c>
      <c r="G166">
        <f t="shared" si="9"/>
        <v>1.2049499999999999E-2</v>
      </c>
      <c r="K166">
        <v>81</v>
      </c>
      <c r="L166">
        <v>1.3580000000000001</v>
      </c>
      <c r="M166">
        <v>60.899000000000001</v>
      </c>
      <c r="N166">
        <v>135.50200000000001</v>
      </c>
      <c r="O166">
        <v>1.2E-2</v>
      </c>
    </row>
    <row r="167" spans="1:15" x14ac:dyDescent="0.25">
      <c r="A167">
        <v>81</v>
      </c>
      <c r="B167">
        <v>1.3580000000000001</v>
      </c>
      <c r="C167">
        <v>60.899000000000001</v>
      </c>
      <c r="D167">
        <f t="shared" si="11"/>
        <v>1.3940000000000001</v>
      </c>
      <c r="E167">
        <f t="shared" si="8"/>
        <v>60.899000000000001</v>
      </c>
      <c r="F167">
        <f t="shared" si="10"/>
        <v>135.39448742133376</v>
      </c>
      <c r="G167">
        <f t="shared" si="9"/>
        <v>1.2127799999999999E-2</v>
      </c>
      <c r="K167">
        <v>81.5</v>
      </c>
      <c r="L167">
        <v>1.367</v>
      </c>
      <c r="M167">
        <v>61.094999999999999</v>
      </c>
      <c r="N167">
        <v>135.94</v>
      </c>
      <c r="O167">
        <v>1.2E-2</v>
      </c>
    </row>
    <row r="168" spans="1:15" x14ac:dyDescent="0.25">
      <c r="A168">
        <v>81.5</v>
      </c>
      <c r="B168">
        <v>1.367</v>
      </c>
      <c r="C168">
        <v>61.094999999999999</v>
      </c>
      <c r="D168">
        <f t="shared" si="11"/>
        <v>1.403</v>
      </c>
      <c r="E168">
        <f t="shared" si="8"/>
        <v>61.094999999999999</v>
      </c>
      <c r="F168">
        <f t="shared" si="10"/>
        <v>135.83598339466189</v>
      </c>
      <c r="G168">
        <f t="shared" si="9"/>
        <v>1.2206099999999998E-2</v>
      </c>
      <c r="K168">
        <v>82</v>
      </c>
      <c r="L168">
        <v>1.3759999999999999</v>
      </c>
      <c r="M168">
        <v>61.246000000000002</v>
      </c>
      <c r="N168">
        <v>136.274</v>
      </c>
      <c r="O168">
        <v>1.2E-2</v>
      </c>
    </row>
    <row r="169" spans="1:15" x14ac:dyDescent="0.25">
      <c r="A169">
        <v>82</v>
      </c>
      <c r="B169">
        <v>1.3759999999999999</v>
      </c>
      <c r="C169">
        <v>61.246000000000002</v>
      </c>
      <c r="D169">
        <f t="shared" si="11"/>
        <v>1.4119999999999999</v>
      </c>
      <c r="E169">
        <f t="shared" si="8"/>
        <v>61.246000000000002</v>
      </c>
      <c r="F169">
        <f t="shared" si="10"/>
        <v>136.17754368026732</v>
      </c>
      <c r="G169">
        <f t="shared" si="9"/>
        <v>1.2284399999999997E-2</v>
      </c>
      <c r="K169">
        <v>82.5</v>
      </c>
      <c r="L169">
        <v>1.385</v>
      </c>
      <c r="M169">
        <v>61.493000000000002</v>
      </c>
      <c r="N169">
        <v>136.82499999999999</v>
      </c>
      <c r="O169">
        <v>1.2E-2</v>
      </c>
    </row>
    <row r="170" spans="1:15" x14ac:dyDescent="0.25">
      <c r="A170">
        <v>82.5</v>
      </c>
      <c r="B170">
        <v>1.385</v>
      </c>
      <c r="C170">
        <v>61.493000000000002</v>
      </c>
      <c r="D170">
        <f t="shared" si="11"/>
        <v>1.421</v>
      </c>
      <c r="E170">
        <f t="shared" si="8"/>
        <v>61.493000000000002</v>
      </c>
      <c r="F170">
        <f t="shared" si="10"/>
        <v>136.73267639026813</v>
      </c>
      <c r="G170">
        <f t="shared" si="9"/>
        <v>1.2362699999999999E-2</v>
      </c>
      <c r="K170">
        <v>83</v>
      </c>
      <c r="L170">
        <v>1.395</v>
      </c>
      <c r="M170">
        <v>61.701999999999998</v>
      </c>
      <c r="N170">
        <v>137.28899999999999</v>
      </c>
      <c r="O170">
        <v>1.2E-2</v>
      </c>
    </row>
    <row r="171" spans="1:15" x14ac:dyDescent="0.25">
      <c r="A171">
        <v>83</v>
      </c>
      <c r="B171">
        <v>1.395</v>
      </c>
      <c r="C171">
        <v>61.701999999999998</v>
      </c>
      <c r="D171">
        <f t="shared" si="11"/>
        <v>1.431</v>
      </c>
      <c r="E171">
        <f t="shared" si="8"/>
        <v>61.701999999999998</v>
      </c>
      <c r="F171">
        <f t="shared" si="10"/>
        <v>137.20411836845594</v>
      </c>
      <c r="G171">
        <f t="shared" si="9"/>
        <v>1.2449699999999999E-2</v>
      </c>
      <c r="K171">
        <v>83.5</v>
      </c>
      <c r="L171">
        <v>1.4039999999999999</v>
      </c>
      <c r="M171">
        <v>62.015999999999998</v>
      </c>
      <c r="N171">
        <v>137.98699999999999</v>
      </c>
      <c r="O171">
        <v>1.2E-2</v>
      </c>
    </row>
    <row r="172" spans="1:15" x14ac:dyDescent="0.25">
      <c r="A172">
        <v>83.5</v>
      </c>
      <c r="B172">
        <v>1.4039999999999999</v>
      </c>
      <c r="C172">
        <v>62.015999999999998</v>
      </c>
      <c r="D172">
        <f t="shared" si="11"/>
        <v>1.44</v>
      </c>
      <c r="E172">
        <f t="shared" si="8"/>
        <v>62.015999999999998</v>
      </c>
      <c r="F172">
        <f t="shared" si="10"/>
        <v>137.90851438620976</v>
      </c>
      <c r="G172">
        <f t="shared" si="9"/>
        <v>1.2527999999999999E-2</v>
      </c>
      <c r="K172">
        <v>84</v>
      </c>
      <c r="L172">
        <v>1.413</v>
      </c>
      <c r="M172">
        <v>62.417999999999999</v>
      </c>
      <c r="N172">
        <v>138.88300000000001</v>
      </c>
      <c r="O172">
        <v>1.2E-2</v>
      </c>
    </row>
    <row r="173" spans="1:15" x14ac:dyDescent="0.25">
      <c r="A173">
        <v>84</v>
      </c>
      <c r="B173">
        <v>1.413</v>
      </c>
      <c r="C173">
        <v>62.417999999999999</v>
      </c>
      <c r="D173">
        <f t="shared" si="11"/>
        <v>1.4490000000000001</v>
      </c>
      <c r="E173">
        <f t="shared" si="8"/>
        <v>62.417999999999999</v>
      </c>
      <c r="F173">
        <f t="shared" si="10"/>
        <v>138.80875659827973</v>
      </c>
      <c r="G173">
        <f t="shared" si="9"/>
        <v>1.2606300000000001E-2</v>
      </c>
      <c r="K173">
        <v>84.5</v>
      </c>
      <c r="L173">
        <v>1.4219999999999999</v>
      </c>
      <c r="M173">
        <v>62.807000000000002</v>
      </c>
      <c r="N173">
        <v>139.74700000000001</v>
      </c>
      <c r="O173">
        <v>1.2E-2</v>
      </c>
    </row>
    <row r="174" spans="1:15" x14ac:dyDescent="0.25">
      <c r="A174">
        <v>84.5</v>
      </c>
      <c r="B174">
        <v>1.4219999999999999</v>
      </c>
      <c r="C174">
        <v>62.807000000000002</v>
      </c>
      <c r="D174">
        <f t="shared" si="11"/>
        <v>1.458</v>
      </c>
      <c r="E174">
        <f t="shared" si="8"/>
        <v>62.807000000000002</v>
      </c>
      <c r="F174">
        <f t="shared" si="10"/>
        <v>139.68025329062075</v>
      </c>
      <c r="G174">
        <f t="shared" si="9"/>
        <v>1.2684599999999999E-2</v>
      </c>
      <c r="K174">
        <v>85</v>
      </c>
      <c r="L174">
        <v>1.431</v>
      </c>
      <c r="M174">
        <v>63.161999999999999</v>
      </c>
      <c r="N174">
        <v>140.53800000000001</v>
      </c>
      <c r="O174">
        <v>1.2E-2</v>
      </c>
    </row>
    <row r="175" spans="1:15" x14ac:dyDescent="0.25">
      <c r="A175">
        <v>85</v>
      </c>
      <c r="B175">
        <v>1.431</v>
      </c>
      <c r="C175">
        <v>63.161999999999999</v>
      </c>
      <c r="D175">
        <f t="shared" si="11"/>
        <v>1.4670000000000001</v>
      </c>
      <c r="E175">
        <f t="shared" si="8"/>
        <v>63.161999999999999</v>
      </c>
      <c r="F175">
        <f t="shared" si="10"/>
        <v>140.47629672384758</v>
      </c>
      <c r="G175">
        <f t="shared" si="9"/>
        <v>1.2762899999999999E-2</v>
      </c>
      <c r="K175">
        <v>85.5</v>
      </c>
      <c r="L175">
        <v>1.44</v>
      </c>
      <c r="M175">
        <v>63.295000000000002</v>
      </c>
      <c r="N175">
        <v>140.834</v>
      </c>
      <c r="O175">
        <v>1.2999999999999999E-2</v>
      </c>
    </row>
    <row r="176" spans="1:15" x14ac:dyDescent="0.25">
      <c r="A176">
        <v>85.5</v>
      </c>
      <c r="B176">
        <v>1.44</v>
      </c>
      <c r="C176">
        <v>63.295000000000002</v>
      </c>
      <c r="D176">
        <f t="shared" si="11"/>
        <v>1.476</v>
      </c>
      <c r="E176">
        <f t="shared" si="8"/>
        <v>63.295000000000002</v>
      </c>
      <c r="F176">
        <f t="shared" si="10"/>
        <v>140.77873413480711</v>
      </c>
      <c r="G176">
        <f t="shared" si="9"/>
        <v>1.2841199999999999E-2</v>
      </c>
      <c r="K176">
        <v>86</v>
      </c>
      <c r="L176">
        <v>1.45</v>
      </c>
      <c r="M176">
        <v>63.692999999999998</v>
      </c>
      <c r="N176">
        <v>141.71899999999999</v>
      </c>
      <c r="O176">
        <v>1.2999999999999999E-2</v>
      </c>
    </row>
    <row r="177" spans="1:15" x14ac:dyDescent="0.25">
      <c r="A177">
        <v>86</v>
      </c>
      <c r="B177">
        <v>1.45</v>
      </c>
      <c r="C177">
        <v>63.692999999999998</v>
      </c>
      <c r="D177">
        <f t="shared" si="11"/>
        <v>1.486</v>
      </c>
      <c r="E177">
        <f t="shared" si="8"/>
        <v>63.692999999999998</v>
      </c>
      <c r="F177">
        <f t="shared" si="10"/>
        <v>141.67147488455387</v>
      </c>
      <c r="G177">
        <f t="shared" si="9"/>
        <v>1.2928199999999999E-2</v>
      </c>
      <c r="K177">
        <v>86.5</v>
      </c>
      <c r="L177">
        <v>1.4590000000000001</v>
      </c>
      <c r="M177">
        <v>64.087999999999994</v>
      </c>
      <c r="N177">
        <v>142.59899999999999</v>
      </c>
      <c r="O177">
        <v>1.2999999999999999E-2</v>
      </c>
    </row>
    <row r="178" spans="1:15" x14ac:dyDescent="0.25">
      <c r="A178">
        <v>86.5</v>
      </c>
      <c r="B178">
        <v>1.4590000000000001</v>
      </c>
      <c r="C178">
        <v>64.087999999999994</v>
      </c>
      <c r="D178">
        <f t="shared" si="11"/>
        <v>1.4950000000000001</v>
      </c>
      <c r="E178">
        <f t="shared" si="8"/>
        <v>64.087999999999994</v>
      </c>
      <c r="F178">
        <f t="shared" si="10"/>
        <v>142.55697102432322</v>
      </c>
      <c r="G178">
        <f t="shared" si="9"/>
        <v>1.3006500000000001E-2</v>
      </c>
      <c r="K178">
        <v>87</v>
      </c>
      <c r="L178">
        <v>1.468</v>
      </c>
      <c r="M178">
        <v>64.399000000000001</v>
      </c>
      <c r="N178">
        <v>143.291</v>
      </c>
      <c r="O178">
        <v>1.2999999999999999E-2</v>
      </c>
    </row>
    <row r="179" spans="1:15" x14ac:dyDescent="0.25">
      <c r="A179">
        <v>87</v>
      </c>
      <c r="B179">
        <v>1.468</v>
      </c>
      <c r="C179">
        <v>64.399000000000001</v>
      </c>
      <c r="D179">
        <f t="shared" si="11"/>
        <v>1.504</v>
      </c>
      <c r="E179">
        <f t="shared" si="8"/>
        <v>64.399000000000001</v>
      </c>
      <c r="F179">
        <f t="shared" si="10"/>
        <v>143.25578115018479</v>
      </c>
      <c r="G179">
        <f t="shared" si="9"/>
        <v>1.3084800000000001E-2</v>
      </c>
      <c r="K179">
        <v>87.5</v>
      </c>
      <c r="L179">
        <v>1.4770000000000001</v>
      </c>
      <c r="M179">
        <v>64.801000000000002</v>
      </c>
      <c r="N179">
        <v>144.184</v>
      </c>
      <c r="O179">
        <v>1.2999999999999999E-2</v>
      </c>
    </row>
    <row r="180" spans="1:15" x14ac:dyDescent="0.25">
      <c r="A180">
        <v>87.5</v>
      </c>
      <c r="B180">
        <v>1.4770000000000001</v>
      </c>
      <c r="C180">
        <v>64.801000000000002</v>
      </c>
      <c r="D180">
        <f t="shared" si="11"/>
        <v>1.5130000000000001</v>
      </c>
      <c r="E180">
        <f t="shared" si="8"/>
        <v>64.801000000000002</v>
      </c>
      <c r="F180">
        <f t="shared" si="10"/>
        <v>144.15718642082012</v>
      </c>
      <c r="G180">
        <f t="shared" si="9"/>
        <v>1.31631E-2</v>
      </c>
      <c r="K180">
        <v>88</v>
      </c>
      <c r="L180">
        <v>1.486</v>
      </c>
      <c r="M180">
        <v>65.147999999999996</v>
      </c>
      <c r="N180">
        <v>144.95699999999999</v>
      </c>
      <c r="O180">
        <v>1.2999999999999999E-2</v>
      </c>
    </row>
    <row r="181" spans="1:15" x14ac:dyDescent="0.25">
      <c r="A181">
        <v>88</v>
      </c>
      <c r="B181">
        <v>1.486</v>
      </c>
      <c r="C181">
        <v>65.147999999999996</v>
      </c>
      <c r="D181">
        <f t="shared" si="11"/>
        <v>1.522</v>
      </c>
      <c r="E181">
        <f t="shared" si="8"/>
        <v>65.147999999999996</v>
      </c>
      <c r="F181">
        <f t="shared" si="10"/>
        <v>144.93640870492959</v>
      </c>
      <c r="G181">
        <f t="shared" si="9"/>
        <v>1.3241399999999999E-2</v>
      </c>
      <c r="K181">
        <v>88.5</v>
      </c>
      <c r="L181">
        <v>1.4950000000000001</v>
      </c>
      <c r="M181">
        <v>65.510000000000005</v>
      </c>
      <c r="N181">
        <v>145.762</v>
      </c>
      <c r="O181">
        <v>1.2999999999999999E-2</v>
      </c>
    </row>
    <row r="182" spans="1:15" x14ac:dyDescent="0.25">
      <c r="A182">
        <v>88.5</v>
      </c>
      <c r="B182">
        <v>1.4950000000000001</v>
      </c>
      <c r="C182">
        <v>65.510000000000005</v>
      </c>
      <c r="D182">
        <f t="shared" si="11"/>
        <v>1.5310000000000001</v>
      </c>
      <c r="E182">
        <f t="shared" si="8"/>
        <v>65.510000000000005</v>
      </c>
      <c r="F182">
        <f t="shared" si="10"/>
        <v>145.74916966267193</v>
      </c>
      <c r="G182">
        <f t="shared" si="9"/>
        <v>1.3319699999999999E-2</v>
      </c>
      <c r="K182">
        <v>89</v>
      </c>
      <c r="L182">
        <v>1.5049999999999999</v>
      </c>
      <c r="M182">
        <v>65.575000000000003</v>
      </c>
      <c r="N182">
        <v>145.90600000000001</v>
      </c>
      <c r="O182">
        <v>1.2999999999999999E-2</v>
      </c>
    </row>
    <row r="183" spans="1:15" x14ac:dyDescent="0.25">
      <c r="A183">
        <v>89</v>
      </c>
      <c r="B183">
        <v>1.5049999999999999</v>
      </c>
      <c r="C183">
        <v>65.575000000000003</v>
      </c>
      <c r="D183">
        <f t="shared" si="11"/>
        <v>1.5409999999999999</v>
      </c>
      <c r="E183">
        <f t="shared" si="8"/>
        <v>65.575000000000003</v>
      </c>
      <c r="F183">
        <f t="shared" si="10"/>
        <v>145.90213003983766</v>
      </c>
      <c r="G183">
        <f t="shared" si="9"/>
        <v>1.3406699999999999E-2</v>
      </c>
      <c r="K183">
        <v>89.5</v>
      </c>
      <c r="L183">
        <v>1.514</v>
      </c>
      <c r="M183">
        <v>65.991</v>
      </c>
      <c r="N183">
        <v>146.833</v>
      </c>
      <c r="O183">
        <v>1.2999999999999999E-2</v>
      </c>
    </row>
    <row r="184" spans="1:15" x14ac:dyDescent="0.25">
      <c r="A184">
        <v>89.5</v>
      </c>
      <c r="B184">
        <v>1.514</v>
      </c>
      <c r="C184">
        <v>65.991</v>
      </c>
      <c r="D184">
        <f t="shared" si="11"/>
        <v>1.55</v>
      </c>
      <c r="E184">
        <f t="shared" si="8"/>
        <v>65.991</v>
      </c>
      <c r="F184">
        <f t="shared" si="10"/>
        <v>146.83536889276962</v>
      </c>
      <c r="G184">
        <f t="shared" si="9"/>
        <v>1.3485E-2</v>
      </c>
      <c r="K184">
        <v>90</v>
      </c>
      <c r="L184">
        <v>1.5229999999999999</v>
      </c>
      <c r="M184">
        <v>66.287000000000006</v>
      </c>
      <c r="N184">
        <v>147.49199999999999</v>
      </c>
      <c r="O184">
        <v>1.2999999999999999E-2</v>
      </c>
    </row>
    <row r="185" spans="1:15" x14ac:dyDescent="0.25">
      <c r="A185">
        <v>90</v>
      </c>
      <c r="B185">
        <v>1.5229999999999999</v>
      </c>
      <c r="C185">
        <v>66.287000000000006</v>
      </c>
      <c r="D185">
        <f t="shared" si="11"/>
        <v>1.5589999999999999</v>
      </c>
      <c r="E185">
        <f t="shared" si="8"/>
        <v>66.287000000000006</v>
      </c>
      <c r="F185">
        <f t="shared" si="10"/>
        <v>147.50177011006883</v>
      </c>
      <c r="G185">
        <f t="shared" si="9"/>
        <v>1.3563299999999999E-2</v>
      </c>
      <c r="K185">
        <v>90.5</v>
      </c>
      <c r="L185">
        <v>1.532</v>
      </c>
      <c r="M185">
        <v>66.63</v>
      </c>
      <c r="N185">
        <v>148.255</v>
      </c>
      <c r="O185">
        <v>1.2999999999999999E-2</v>
      </c>
    </row>
    <row r="186" spans="1:15" x14ac:dyDescent="0.25">
      <c r="A186">
        <v>90.5</v>
      </c>
      <c r="B186">
        <v>1.532</v>
      </c>
      <c r="C186">
        <v>66.63</v>
      </c>
      <c r="D186">
        <f t="shared" si="11"/>
        <v>1.5680000000000001</v>
      </c>
      <c r="E186">
        <f t="shared" si="8"/>
        <v>66.63</v>
      </c>
      <c r="F186">
        <f t="shared" si="10"/>
        <v>148.27292071742369</v>
      </c>
      <c r="G186">
        <f t="shared" si="9"/>
        <v>1.36416E-2</v>
      </c>
      <c r="K186">
        <v>91</v>
      </c>
      <c r="L186">
        <v>1.5409999999999999</v>
      </c>
      <c r="M186">
        <v>66.751000000000005</v>
      </c>
      <c r="N186">
        <v>148.524</v>
      </c>
      <c r="O186">
        <v>1.2999999999999999E-2</v>
      </c>
    </row>
    <row r="187" spans="1:15" x14ac:dyDescent="0.25">
      <c r="A187">
        <v>91</v>
      </c>
      <c r="B187">
        <v>1.5409999999999999</v>
      </c>
      <c r="C187">
        <v>66.751000000000005</v>
      </c>
      <c r="D187">
        <f t="shared" si="11"/>
        <v>1.577</v>
      </c>
      <c r="E187">
        <f t="shared" si="8"/>
        <v>66.751000000000005</v>
      </c>
      <c r="F187">
        <f t="shared" si="10"/>
        <v>148.55019608085314</v>
      </c>
      <c r="G187">
        <f t="shared" si="9"/>
        <v>1.3719899999999998E-2</v>
      </c>
      <c r="K187">
        <v>91.5</v>
      </c>
      <c r="L187">
        <v>1.55</v>
      </c>
      <c r="M187">
        <v>67.043000000000006</v>
      </c>
      <c r="N187">
        <v>149.17400000000001</v>
      </c>
      <c r="O187">
        <v>1.2999999999999999E-2</v>
      </c>
    </row>
    <row r="188" spans="1:15" x14ac:dyDescent="0.25">
      <c r="A188">
        <v>91.5</v>
      </c>
      <c r="B188">
        <v>1.55</v>
      </c>
      <c r="C188">
        <v>67.043000000000006</v>
      </c>
      <c r="D188">
        <f t="shared" si="11"/>
        <v>1.5860000000000001</v>
      </c>
      <c r="E188">
        <f t="shared" si="8"/>
        <v>67.043000000000006</v>
      </c>
      <c r="F188">
        <f t="shared" si="10"/>
        <v>149.20816149553971</v>
      </c>
      <c r="G188">
        <f t="shared" si="9"/>
        <v>1.3798199999999998E-2</v>
      </c>
      <c r="K188">
        <v>92</v>
      </c>
      <c r="L188">
        <v>1.56</v>
      </c>
      <c r="M188">
        <v>67.328000000000003</v>
      </c>
      <c r="N188">
        <v>149.80799999999999</v>
      </c>
      <c r="O188">
        <v>1.4E-2</v>
      </c>
    </row>
    <row r="189" spans="1:15" x14ac:dyDescent="0.25">
      <c r="A189">
        <v>92</v>
      </c>
      <c r="B189">
        <v>1.56</v>
      </c>
      <c r="C189">
        <v>67.328000000000003</v>
      </c>
      <c r="D189">
        <f t="shared" si="11"/>
        <v>1.5960000000000001</v>
      </c>
      <c r="E189">
        <f t="shared" si="8"/>
        <v>67.328000000000003</v>
      </c>
      <c r="F189">
        <f t="shared" si="10"/>
        <v>149.85163278959325</v>
      </c>
      <c r="G189">
        <f t="shared" si="9"/>
        <v>1.38852E-2</v>
      </c>
      <c r="K189">
        <v>92.5</v>
      </c>
      <c r="L189">
        <v>1.569</v>
      </c>
      <c r="M189">
        <v>67.634</v>
      </c>
      <c r="N189">
        <v>150.488</v>
      </c>
      <c r="O189">
        <v>1.4E-2</v>
      </c>
    </row>
    <row r="190" spans="1:15" x14ac:dyDescent="0.25">
      <c r="A190">
        <v>92.5</v>
      </c>
      <c r="B190">
        <v>1.569</v>
      </c>
      <c r="C190">
        <v>67.634</v>
      </c>
      <c r="D190">
        <f t="shared" si="11"/>
        <v>1.605</v>
      </c>
      <c r="E190">
        <f t="shared" si="8"/>
        <v>67.634</v>
      </c>
      <c r="F190">
        <f t="shared" si="10"/>
        <v>150.54109796464036</v>
      </c>
      <c r="G190">
        <f t="shared" si="9"/>
        <v>1.3963499999999997E-2</v>
      </c>
      <c r="K190">
        <v>93</v>
      </c>
      <c r="L190">
        <v>1.5780000000000001</v>
      </c>
      <c r="M190">
        <v>67.814999999999998</v>
      </c>
      <c r="N190">
        <v>150.88999999999999</v>
      </c>
      <c r="O190">
        <v>1.4E-2</v>
      </c>
    </row>
    <row r="191" spans="1:15" x14ac:dyDescent="0.25">
      <c r="A191">
        <v>93</v>
      </c>
      <c r="B191">
        <v>1.5780000000000001</v>
      </c>
      <c r="C191">
        <v>67.814999999999998</v>
      </c>
      <c r="D191">
        <f t="shared" si="11"/>
        <v>1.6140000000000001</v>
      </c>
      <c r="E191">
        <f t="shared" si="8"/>
        <v>67.814999999999998</v>
      </c>
      <c r="F191">
        <f t="shared" si="10"/>
        <v>150.95248782909431</v>
      </c>
      <c r="G191">
        <f t="shared" si="9"/>
        <v>1.40418E-2</v>
      </c>
      <c r="K191">
        <v>93.5</v>
      </c>
      <c r="L191">
        <v>1.587</v>
      </c>
      <c r="M191">
        <v>68.108999999999995</v>
      </c>
      <c r="N191">
        <v>151.54400000000001</v>
      </c>
      <c r="O191">
        <v>1.4E-2</v>
      </c>
    </row>
    <row r="192" spans="1:15" x14ac:dyDescent="0.25">
      <c r="A192">
        <v>93.5</v>
      </c>
      <c r="B192">
        <v>1.587</v>
      </c>
      <c r="C192">
        <v>68.108999999999995</v>
      </c>
      <c r="D192">
        <f t="shared" si="11"/>
        <v>1.623</v>
      </c>
      <c r="E192">
        <f t="shared" si="8"/>
        <v>68.108999999999995</v>
      </c>
      <c r="F192">
        <f t="shared" si="10"/>
        <v>151.61556124069213</v>
      </c>
      <c r="G192">
        <f t="shared" si="9"/>
        <v>1.4120099999999998E-2</v>
      </c>
      <c r="K192">
        <v>94</v>
      </c>
      <c r="L192">
        <v>1.5960000000000001</v>
      </c>
      <c r="M192">
        <v>68.537999999999997</v>
      </c>
      <c r="N192">
        <v>152.5</v>
      </c>
      <c r="O192">
        <v>1.4E-2</v>
      </c>
    </row>
    <row r="193" spans="1:15" x14ac:dyDescent="0.25">
      <c r="A193">
        <v>94</v>
      </c>
      <c r="B193">
        <v>1.5960000000000001</v>
      </c>
      <c r="C193">
        <v>68.537999999999997</v>
      </c>
      <c r="D193">
        <f t="shared" si="11"/>
        <v>1.6320000000000001</v>
      </c>
      <c r="E193">
        <f t="shared" si="8"/>
        <v>68.537999999999997</v>
      </c>
      <c r="F193">
        <f t="shared" si="10"/>
        <v>152.57933883671421</v>
      </c>
      <c r="G193">
        <f t="shared" si="9"/>
        <v>1.4198400000000002E-2</v>
      </c>
      <c r="K193">
        <v>94.5</v>
      </c>
      <c r="L193">
        <v>1.605</v>
      </c>
      <c r="M193">
        <v>68.774000000000001</v>
      </c>
      <c r="N193">
        <v>153.02500000000001</v>
      </c>
      <c r="O193">
        <v>1.4E-2</v>
      </c>
    </row>
    <row r="194" spans="1:15" x14ac:dyDescent="0.25">
      <c r="A194">
        <v>94.5</v>
      </c>
      <c r="B194">
        <v>1.605</v>
      </c>
      <c r="C194">
        <v>68.774000000000001</v>
      </c>
      <c r="D194">
        <f t="shared" si="11"/>
        <v>1.641</v>
      </c>
      <c r="E194">
        <f t="shared" si="8"/>
        <v>68.774000000000001</v>
      </c>
      <c r="F194">
        <f t="shared" si="10"/>
        <v>153.11363798466348</v>
      </c>
      <c r="G194">
        <f t="shared" si="9"/>
        <v>1.42767E-2</v>
      </c>
      <c r="K194">
        <v>95</v>
      </c>
      <c r="L194">
        <v>1.615</v>
      </c>
      <c r="M194">
        <v>69.093999999999994</v>
      </c>
      <c r="N194">
        <v>153.73699999999999</v>
      </c>
      <c r="O194">
        <v>1.4E-2</v>
      </c>
    </row>
    <row r="195" spans="1:15" x14ac:dyDescent="0.25">
      <c r="A195">
        <v>95</v>
      </c>
      <c r="B195">
        <v>1.615</v>
      </c>
      <c r="C195">
        <v>69.093999999999994</v>
      </c>
      <c r="D195">
        <f t="shared" si="11"/>
        <v>1.651</v>
      </c>
      <c r="E195">
        <f t="shared" si="8"/>
        <v>69.093999999999994</v>
      </c>
      <c r="F195">
        <f t="shared" si="10"/>
        <v>153.8361257458385</v>
      </c>
      <c r="G195">
        <f t="shared" si="9"/>
        <v>1.43637E-2</v>
      </c>
      <c r="K195">
        <v>95.5</v>
      </c>
      <c r="L195">
        <v>1.6240000000000001</v>
      </c>
      <c r="M195">
        <v>69.421999999999997</v>
      </c>
      <c r="N195">
        <v>154.46600000000001</v>
      </c>
      <c r="O195">
        <v>1.4E-2</v>
      </c>
    </row>
    <row r="196" spans="1:15" x14ac:dyDescent="0.25">
      <c r="A196">
        <v>95.5</v>
      </c>
      <c r="B196">
        <v>1.6240000000000001</v>
      </c>
      <c r="C196">
        <v>69.421999999999997</v>
      </c>
      <c r="D196">
        <f t="shared" si="11"/>
        <v>1.6600000000000001</v>
      </c>
      <c r="E196">
        <f t="shared" si="8"/>
        <v>69.421999999999997</v>
      </c>
      <c r="F196">
        <f t="shared" si="10"/>
        <v>154.57560774927552</v>
      </c>
      <c r="G196">
        <f t="shared" si="9"/>
        <v>1.4442E-2</v>
      </c>
      <c r="K196">
        <v>96</v>
      </c>
      <c r="L196">
        <v>1.633</v>
      </c>
      <c r="M196">
        <v>69.802000000000007</v>
      </c>
      <c r="N196">
        <v>155.31299999999999</v>
      </c>
      <c r="O196">
        <v>1.4E-2</v>
      </c>
    </row>
    <row r="197" spans="1:15" x14ac:dyDescent="0.25">
      <c r="A197">
        <v>96</v>
      </c>
      <c r="B197">
        <v>1.633</v>
      </c>
      <c r="C197">
        <v>69.802000000000007</v>
      </c>
      <c r="D197">
        <f t="shared" si="11"/>
        <v>1.669</v>
      </c>
      <c r="E197">
        <f t="shared" si="8"/>
        <v>69.802000000000007</v>
      </c>
      <c r="F197">
        <f t="shared" si="10"/>
        <v>155.4310615460314</v>
      </c>
      <c r="G197">
        <f t="shared" si="9"/>
        <v>1.4520299999999996E-2</v>
      </c>
      <c r="K197">
        <v>96.5</v>
      </c>
      <c r="L197">
        <v>1.6419999999999999</v>
      </c>
      <c r="M197">
        <v>70.096999999999994</v>
      </c>
      <c r="N197">
        <v>155.96899999999999</v>
      </c>
      <c r="O197">
        <v>1.4E-2</v>
      </c>
    </row>
    <row r="198" spans="1:15" x14ac:dyDescent="0.25">
      <c r="A198">
        <v>96.5</v>
      </c>
      <c r="B198">
        <v>1.6419999999999999</v>
      </c>
      <c r="C198">
        <v>70.096999999999994</v>
      </c>
      <c r="D198">
        <f t="shared" si="11"/>
        <v>1.6779999999999999</v>
      </c>
      <c r="E198">
        <f t="shared" si="8"/>
        <v>70.096999999999994</v>
      </c>
      <c r="F198">
        <f t="shared" si="10"/>
        <v>156.09742734860615</v>
      </c>
      <c r="G198">
        <f t="shared" si="9"/>
        <v>1.45986E-2</v>
      </c>
      <c r="K198">
        <v>97</v>
      </c>
      <c r="L198">
        <v>1.651</v>
      </c>
      <c r="M198">
        <v>70.367000000000004</v>
      </c>
      <c r="N198">
        <v>156.56899999999999</v>
      </c>
      <c r="O198">
        <v>1.4E-2</v>
      </c>
    </row>
    <row r="199" spans="1:15" x14ac:dyDescent="0.25">
      <c r="A199">
        <v>97</v>
      </c>
      <c r="B199">
        <v>1.651</v>
      </c>
      <c r="C199">
        <v>70.367000000000004</v>
      </c>
      <c r="D199">
        <f t="shared" si="11"/>
        <v>1.6870000000000001</v>
      </c>
      <c r="E199">
        <f t="shared" si="8"/>
        <v>70.367000000000004</v>
      </c>
      <c r="F199">
        <f t="shared" si="10"/>
        <v>156.70829271703977</v>
      </c>
      <c r="G199">
        <f t="shared" si="9"/>
        <v>1.46769E-2</v>
      </c>
      <c r="K199">
        <v>97.5</v>
      </c>
      <c r="L199">
        <v>1.661</v>
      </c>
      <c r="M199">
        <v>70.296000000000006</v>
      </c>
      <c r="N199">
        <v>156.411</v>
      </c>
      <c r="O199">
        <v>1.4E-2</v>
      </c>
    </row>
    <row r="200" spans="1:15" x14ac:dyDescent="0.25">
      <c r="A200">
        <v>97.5</v>
      </c>
      <c r="B200">
        <v>1.661</v>
      </c>
      <c r="C200">
        <v>70.296000000000006</v>
      </c>
      <c r="D200">
        <f t="shared" si="11"/>
        <v>1.6970000000000001</v>
      </c>
      <c r="E200">
        <f t="shared" ref="E200:E218" si="12">ABS(C200)</f>
        <v>70.296000000000006</v>
      </c>
      <c r="F200">
        <f t="shared" si="10"/>
        <v>156.56095146409768</v>
      </c>
      <c r="G200">
        <f t="shared" ref="G200:G218" si="13">6*D200*$C$3/$E$3^2</f>
        <v>1.4763899999999998E-2</v>
      </c>
      <c r="K200">
        <v>98</v>
      </c>
      <c r="L200">
        <v>1.67</v>
      </c>
      <c r="M200">
        <v>70.325999999999993</v>
      </c>
      <c r="N200">
        <v>156.47800000000001</v>
      </c>
      <c r="O200">
        <v>1.4999999999999999E-2</v>
      </c>
    </row>
    <row r="201" spans="1:15" x14ac:dyDescent="0.25">
      <c r="A201">
        <v>98</v>
      </c>
      <c r="B201">
        <v>1.67</v>
      </c>
      <c r="C201">
        <v>70.325999999999993</v>
      </c>
      <c r="D201">
        <f t="shared" si="11"/>
        <v>1.706</v>
      </c>
      <c r="E201">
        <f t="shared" si="12"/>
        <v>70.325999999999993</v>
      </c>
      <c r="F201">
        <f t="shared" ref="F201:F218" si="14">(3*E201*$E$3/(2*$B$3*$C$3^2))*(1+6*(D201/$E$3)^2-4*($C$3/$E$3)*(D201/$E$3))</f>
        <v>156.63757002910793</v>
      </c>
      <c r="G201">
        <f t="shared" si="13"/>
        <v>1.4842200000000002E-2</v>
      </c>
      <c r="K201">
        <v>98.5</v>
      </c>
      <c r="L201">
        <v>1.679</v>
      </c>
      <c r="M201">
        <v>70.739999999999995</v>
      </c>
      <c r="N201">
        <v>157.4</v>
      </c>
      <c r="O201">
        <v>1.4999999999999999E-2</v>
      </c>
    </row>
    <row r="202" spans="1:15" x14ac:dyDescent="0.25">
      <c r="A202">
        <v>98.5</v>
      </c>
      <c r="B202">
        <v>1.679</v>
      </c>
      <c r="C202">
        <v>70.739999999999995</v>
      </c>
      <c r="D202">
        <f t="shared" si="11"/>
        <v>1.7150000000000001</v>
      </c>
      <c r="E202">
        <f t="shared" si="12"/>
        <v>70.739999999999995</v>
      </c>
      <c r="F202">
        <f t="shared" si="14"/>
        <v>157.56963187598126</v>
      </c>
      <c r="G202">
        <f t="shared" si="13"/>
        <v>1.4920500000000001E-2</v>
      </c>
      <c r="K202">
        <v>99</v>
      </c>
      <c r="L202">
        <v>1.6879999999999999</v>
      </c>
      <c r="M202">
        <v>71.037999999999997</v>
      </c>
      <c r="N202">
        <v>158.06299999999999</v>
      </c>
      <c r="O202">
        <v>1.4999999999999999E-2</v>
      </c>
    </row>
    <row r="203" spans="1:15" x14ac:dyDescent="0.25">
      <c r="A203">
        <v>99</v>
      </c>
      <c r="B203">
        <v>1.6879999999999999</v>
      </c>
      <c r="C203">
        <v>71.037999999999997</v>
      </c>
      <c r="D203">
        <f t="shared" si="11"/>
        <v>1.724</v>
      </c>
      <c r="E203">
        <f t="shared" si="12"/>
        <v>71.037999999999997</v>
      </c>
      <c r="F203">
        <f t="shared" si="14"/>
        <v>158.24350605895816</v>
      </c>
      <c r="G203">
        <f t="shared" si="13"/>
        <v>1.49988E-2</v>
      </c>
      <c r="K203">
        <v>99.5</v>
      </c>
      <c r="L203">
        <v>1.6970000000000001</v>
      </c>
      <c r="M203">
        <v>71.349999999999994</v>
      </c>
      <c r="N203">
        <v>158.75700000000001</v>
      </c>
      <c r="O203">
        <v>1.4999999999999999E-2</v>
      </c>
    </row>
    <row r="204" spans="1:15" x14ac:dyDescent="0.25">
      <c r="A204">
        <v>99.5</v>
      </c>
      <c r="B204">
        <v>1.6970000000000001</v>
      </c>
      <c r="C204">
        <v>71.349999999999994</v>
      </c>
      <c r="D204">
        <f t="shared" si="11"/>
        <v>1.7330000000000001</v>
      </c>
      <c r="E204">
        <f t="shared" si="12"/>
        <v>71.349999999999994</v>
      </c>
      <c r="F204">
        <f t="shared" si="14"/>
        <v>158.94874962410753</v>
      </c>
      <c r="G204">
        <f t="shared" si="13"/>
        <v>1.50771E-2</v>
      </c>
      <c r="K204">
        <v>100</v>
      </c>
      <c r="L204">
        <v>1.706</v>
      </c>
      <c r="M204">
        <v>71.724999999999994</v>
      </c>
      <c r="N204">
        <v>159.59</v>
      </c>
      <c r="O204">
        <v>1.4999999999999999E-2</v>
      </c>
    </row>
    <row r="205" spans="1:15" x14ac:dyDescent="0.25">
      <c r="A205">
        <v>100</v>
      </c>
      <c r="B205">
        <v>1.706</v>
      </c>
      <c r="C205">
        <v>71.724999999999994</v>
      </c>
      <c r="D205">
        <f t="shared" si="11"/>
        <v>1.742</v>
      </c>
      <c r="E205">
        <f t="shared" si="12"/>
        <v>71.724999999999994</v>
      </c>
      <c r="F205">
        <f t="shared" si="14"/>
        <v>159.79453587446469</v>
      </c>
      <c r="G205">
        <f t="shared" si="13"/>
        <v>1.5155399999999999E-2</v>
      </c>
      <c r="K205">
        <v>100.5</v>
      </c>
      <c r="L205">
        <v>1.7150000000000001</v>
      </c>
      <c r="M205">
        <v>72.034000000000006</v>
      </c>
      <c r="N205">
        <v>160.279</v>
      </c>
      <c r="O205">
        <v>1.4999999999999999E-2</v>
      </c>
    </row>
    <row r="206" spans="1:15" x14ac:dyDescent="0.25">
      <c r="A206">
        <v>100.5</v>
      </c>
      <c r="B206">
        <v>1.7150000000000001</v>
      </c>
      <c r="C206">
        <v>72.034000000000006</v>
      </c>
      <c r="D206">
        <f t="shared" si="11"/>
        <v>1.7510000000000001</v>
      </c>
      <c r="E206">
        <f t="shared" si="12"/>
        <v>72.034000000000006</v>
      </c>
      <c r="F206">
        <f t="shared" si="14"/>
        <v>160.49347860742736</v>
      </c>
      <c r="G206">
        <f t="shared" si="13"/>
        <v>1.5233699999999999E-2</v>
      </c>
      <c r="K206">
        <v>101</v>
      </c>
      <c r="L206">
        <v>1.7250000000000001</v>
      </c>
      <c r="M206">
        <v>72.328000000000003</v>
      </c>
      <c r="N206">
        <v>160.93199999999999</v>
      </c>
      <c r="O206">
        <v>1.4999999999999999E-2</v>
      </c>
    </row>
    <row r="207" spans="1:15" x14ac:dyDescent="0.25">
      <c r="A207">
        <v>101</v>
      </c>
      <c r="B207">
        <v>1.7250000000000001</v>
      </c>
      <c r="C207">
        <v>72.328000000000003</v>
      </c>
      <c r="D207">
        <f t="shared" si="11"/>
        <v>1.7610000000000001</v>
      </c>
      <c r="E207">
        <f t="shared" si="12"/>
        <v>72.328000000000003</v>
      </c>
      <c r="F207">
        <f t="shared" si="14"/>
        <v>161.16037838657559</v>
      </c>
      <c r="G207">
        <f t="shared" si="13"/>
        <v>1.53207E-2</v>
      </c>
      <c r="K207">
        <v>101.5</v>
      </c>
      <c r="L207">
        <v>1.734</v>
      </c>
      <c r="M207">
        <v>72.69</v>
      </c>
      <c r="N207">
        <v>161.73699999999999</v>
      </c>
      <c r="O207">
        <v>1.4999999999999999E-2</v>
      </c>
    </row>
    <row r="208" spans="1:15" x14ac:dyDescent="0.25">
      <c r="A208">
        <v>101.5</v>
      </c>
      <c r="B208">
        <v>1.734</v>
      </c>
      <c r="C208">
        <v>72.69</v>
      </c>
      <c r="D208">
        <f t="shared" si="11"/>
        <v>1.77</v>
      </c>
      <c r="E208">
        <f t="shared" si="12"/>
        <v>72.69</v>
      </c>
      <c r="F208">
        <f t="shared" si="14"/>
        <v>161.97781422607372</v>
      </c>
      <c r="G208">
        <f t="shared" si="13"/>
        <v>1.5399000000000001E-2</v>
      </c>
      <c r="K208">
        <v>102</v>
      </c>
      <c r="L208">
        <v>1.7430000000000001</v>
      </c>
      <c r="M208">
        <v>73.096000000000004</v>
      </c>
      <c r="N208">
        <v>162.64099999999999</v>
      </c>
      <c r="O208">
        <v>1.4999999999999999E-2</v>
      </c>
    </row>
    <row r="209" spans="1:15" x14ac:dyDescent="0.25">
      <c r="A209">
        <v>102</v>
      </c>
      <c r="B209">
        <v>1.7430000000000001</v>
      </c>
      <c r="C209">
        <v>73.096000000000004</v>
      </c>
      <c r="D209">
        <f t="shared" ref="D209:D218" si="15">B209-$B$15</f>
        <v>1.7790000000000001</v>
      </c>
      <c r="E209">
        <f t="shared" si="12"/>
        <v>73.096000000000004</v>
      </c>
      <c r="F209">
        <f t="shared" si="14"/>
        <v>162.89351013930082</v>
      </c>
      <c r="G209">
        <f t="shared" si="13"/>
        <v>1.5477300000000001E-2</v>
      </c>
      <c r="K209">
        <v>102.5</v>
      </c>
      <c r="L209">
        <v>1.752</v>
      </c>
      <c r="M209">
        <v>73.459000000000003</v>
      </c>
      <c r="N209">
        <v>163.44900000000001</v>
      </c>
      <c r="O209">
        <v>1.4999999999999999E-2</v>
      </c>
    </row>
    <row r="210" spans="1:15" x14ac:dyDescent="0.25">
      <c r="A210">
        <v>102.5</v>
      </c>
      <c r="B210">
        <v>1.752</v>
      </c>
      <c r="C210">
        <v>73.459000000000003</v>
      </c>
      <c r="D210">
        <f t="shared" si="15"/>
        <v>1.788</v>
      </c>
      <c r="E210">
        <f t="shared" si="12"/>
        <v>73.459000000000003</v>
      </c>
      <c r="F210">
        <f t="shared" si="14"/>
        <v>163.71359602345547</v>
      </c>
      <c r="G210">
        <f t="shared" si="13"/>
        <v>1.5555599999999998E-2</v>
      </c>
      <c r="K210">
        <v>103</v>
      </c>
      <c r="L210">
        <v>1.7609999999999999</v>
      </c>
      <c r="M210">
        <v>73.778000000000006</v>
      </c>
      <c r="N210">
        <v>164.15899999999999</v>
      </c>
      <c r="O210">
        <v>1.4999999999999999E-2</v>
      </c>
    </row>
    <row r="211" spans="1:15" x14ac:dyDescent="0.25">
      <c r="A211">
        <v>103</v>
      </c>
      <c r="B211">
        <v>1.7609999999999999</v>
      </c>
      <c r="C211">
        <v>73.778000000000006</v>
      </c>
      <c r="D211">
        <f t="shared" si="15"/>
        <v>1.7969999999999999</v>
      </c>
      <c r="E211">
        <f t="shared" si="12"/>
        <v>73.778000000000006</v>
      </c>
      <c r="F211">
        <f t="shared" si="14"/>
        <v>164.43582498693345</v>
      </c>
      <c r="G211">
        <f t="shared" si="13"/>
        <v>1.5633899999999999E-2</v>
      </c>
      <c r="K211">
        <v>103.5</v>
      </c>
      <c r="L211">
        <v>1.77</v>
      </c>
      <c r="M211">
        <v>74.046999999999997</v>
      </c>
      <c r="N211">
        <v>164.75700000000001</v>
      </c>
      <c r="O211">
        <v>1.4999999999999999E-2</v>
      </c>
    </row>
    <row r="212" spans="1:15" x14ac:dyDescent="0.25">
      <c r="A212">
        <v>103.5</v>
      </c>
      <c r="B212">
        <v>1.77</v>
      </c>
      <c r="C212">
        <v>74.046999999999997</v>
      </c>
      <c r="D212">
        <f t="shared" si="15"/>
        <v>1.806</v>
      </c>
      <c r="E212">
        <f t="shared" si="12"/>
        <v>74.046999999999997</v>
      </c>
      <c r="F212">
        <f t="shared" si="14"/>
        <v>165.0468044390077</v>
      </c>
      <c r="G212">
        <f t="shared" si="13"/>
        <v>1.5712199999999999E-2</v>
      </c>
      <c r="K212">
        <v>104</v>
      </c>
      <c r="L212">
        <v>1.78</v>
      </c>
      <c r="M212">
        <v>74.36</v>
      </c>
      <c r="N212">
        <v>165.45400000000001</v>
      </c>
      <c r="O212">
        <v>1.4999999999999999E-2</v>
      </c>
    </row>
    <row r="213" spans="1:15" x14ac:dyDescent="0.25">
      <c r="A213">
        <v>104</v>
      </c>
      <c r="B213">
        <v>1.78</v>
      </c>
      <c r="C213">
        <v>74.36</v>
      </c>
      <c r="D213">
        <f t="shared" si="15"/>
        <v>1.8160000000000001</v>
      </c>
      <c r="E213">
        <f t="shared" si="12"/>
        <v>74.36</v>
      </c>
      <c r="F213">
        <f t="shared" si="14"/>
        <v>165.75734115360243</v>
      </c>
      <c r="G213">
        <f t="shared" si="13"/>
        <v>1.5799199999999999E-2</v>
      </c>
      <c r="K213">
        <v>104.5</v>
      </c>
      <c r="L213">
        <v>1.7889999999999999</v>
      </c>
      <c r="M213">
        <v>74.783000000000001</v>
      </c>
      <c r="N213">
        <v>166.39500000000001</v>
      </c>
      <c r="O213">
        <v>1.6E-2</v>
      </c>
    </row>
    <row r="214" spans="1:15" x14ac:dyDescent="0.25">
      <c r="A214">
        <v>104.5</v>
      </c>
      <c r="B214">
        <v>1.7889999999999999</v>
      </c>
      <c r="C214">
        <v>74.783000000000001</v>
      </c>
      <c r="D214">
        <f t="shared" si="15"/>
        <v>1.825</v>
      </c>
      <c r="E214">
        <f t="shared" si="12"/>
        <v>74.783000000000001</v>
      </c>
      <c r="F214">
        <f t="shared" si="14"/>
        <v>166.71202021526861</v>
      </c>
      <c r="G214">
        <f t="shared" si="13"/>
        <v>1.5877499999999999E-2</v>
      </c>
      <c r="K214">
        <v>105</v>
      </c>
      <c r="L214">
        <v>1.798</v>
      </c>
      <c r="M214">
        <v>75.040999999999997</v>
      </c>
      <c r="N214">
        <v>166.96799999999999</v>
      </c>
      <c r="O214">
        <v>1.6E-2</v>
      </c>
    </row>
    <row r="215" spans="1:15" x14ac:dyDescent="0.25">
      <c r="A215">
        <v>105</v>
      </c>
      <c r="B215">
        <v>1.798</v>
      </c>
      <c r="C215">
        <v>75.040999999999997</v>
      </c>
      <c r="D215">
        <f t="shared" si="15"/>
        <v>1.8340000000000001</v>
      </c>
      <c r="E215">
        <f t="shared" si="12"/>
        <v>75.040999999999997</v>
      </c>
      <c r="F215">
        <f t="shared" si="14"/>
        <v>167.29907711301908</v>
      </c>
      <c r="G215">
        <f t="shared" si="13"/>
        <v>1.5955799999999999E-2</v>
      </c>
      <c r="K215">
        <v>105.5</v>
      </c>
      <c r="L215">
        <v>1.8069999999999999</v>
      </c>
      <c r="M215">
        <v>75.367000000000004</v>
      </c>
      <c r="N215">
        <v>167.69399999999999</v>
      </c>
      <c r="O215">
        <v>1.6E-2</v>
      </c>
    </row>
    <row r="216" spans="1:15" x14ac:dyDescent="0.25">
      <c r="A216">
        <v>105.5</v>
      </c>
      <c r="B216">
        <v>1.8069999999999999</v>
      </c>
      <c r="C216">
        <v>75.367000000000004</v>
      </c>
      <c r="D216">
        <f t="shared" si="15"/>
        <v>1.843</v>
      </c>
      <c r="E216">
        <f t="shared" si="12"/>
        <v>75.367000000000004</v>
      </c>
      <c r="F216">
        <f t="shared" si="14"/>
        <v>168.03793014365797</v>
      </c>
      <c r="G216">
        <f t="shared" si="13"/>
        <v>1.6034099999999999E-2</v>
      </c>
      <c r="K216">
        <v>106</v>
      </c>
      <c r="L216">
        <v>1.8160000000000001</v>
      </c>
      <c r="M216">
        <v>65.741</v>
      </c>
      <c r="N216">
        <v>146.27699999999999</v>
      </c>
      <c r="O216">
        <v>1.6E-2</v>
      </c>
    </row>
    <row r="217" spans="1:15" x14ac:dyDescent="0.25">
      <c r="A217">
        <v>106</v>
      </c>
      <c r="B217">
        <v>1.8160000000000001</v>
      </c>
      <c r="C217">
        <v>65.741</v>
      </c>
      <c r="D217">
        <f t="shared" si="15"/>
        <v>1.8520000000000001</v>
      </c>
      <c r="E217">
        <f t="shared" si="12"/>
        <v>65.741</v>
      </c>
      <c r="F217">
        <f t="shared" si="14"/>
        <v>146.58644902556659</v>
      </c>
      <c r="G217">
        <f t="shared" si="13"/>
        <v>1.6112399999999999E-2</v>
      </c>
      <c r="K217">
        <v>106.01</v>
      </c>
      <c r="L217">
        <v>1.8160000000000001</v>
      </c>
      <c r="M217">
        <v>39.924999999999997</v>
      </c>
      <c r="N217">
        <v>88.834999999999994</v>
      </c>
      <c r="O217">
        <v>1.6E-2</v>
      </c>
    </row>
    <row r="218" spans="1:15" x14ac:dyDescent="0.25">
      <c r="A218">
        <v>106.01</v>
      </c>
      <c r="B218">
        <v>1.8160000000000001</v>
      </c>
      <c r="C218">
        <v>39.924999999999997</v>
      </c>
      <c r="D218">
        <f t="shared" si="15"/>
        <v>1.8520000000000001</v>
      </c>
      <c r="E218">
        <f t="shared" si="12"/>
        <v>39.924999999999997</v>
      </c>
      <c r="F218">
        <f t="shared" si="14"/>
        <v>89.023044634942366</v>
      </c>
      <c r="G218">
        <f t="shared" si="13"/>
        <v>1.6112399999999999E-2</v>
      </c>
    </row>
    <row r="219" spans="1:15" x14ac:dyDescent="0.25">
      <c r="D219" s="3"/>
    </row>
    <row r="220" spans="1:15" x14ac:dyDescent="0.25">
      <c r="D220" s="3"/>
    </row>
    <row r="221" spans="1:15" x14ac:dyDescent="0.25">
      <c r="D221" s="3"/>
    </row>
    <row r="222" spans="1:15" x14ac:dyDescent="0.25">
      <c r="D222" s="3"/>
    </row>
    <row r="223" spans="1:15" x14ac:dyDescent="0.25">
      <c r="D223" s="3"/>
    </row>
    <row r="224" spans="1:15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2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50.9</v>
      </c>
      <c r="B3">
        <v>4.6100000000000003</v>
      </c>
      <c r="C3">
        <v>2.48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27</v>
      </c>
      <c r="L5" t="s">
        <v>28</v>
      </c>
      <c r="M5" t="s">
        <v>26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1</v>
      </c>
      <c r="L6">
        <v>-0.20899999999999999</v>
      </c>
      <c r="M6">
        <v>0.12</v>
      </c>
      <c r="N6">
        <v>0.254</v>
      </c>
      <c r="O6">
        <v>-2E-3</v>
      </c>
    </row>
    <row r="7" spans="1:15" x14ac:dyDescent="0.25">
      <c r="A7">
        <v>1</v>
      </c>
      <c r="B7">
        <v>-0.20899999999999999</v>
      </c>
      <c r="C7">
        <v>0.12</v>
      </c>
      <c r="D7">
        <v>0</v>
      </c>
      <c r="E7">
        <f>ABS(C7)</f>
        <v>0.12</v>
      </c>
      <c r="F7">
        <f>(3*E7*$E$3/(2*$B$3*$C$3^2))*(1+6*(D7/$E$3)^2-4*($C$3/$E$3)*(D7/$E$3))</f>
        <v>0.25393830089318559</v>
      </c>
      <c r="G7">
        <f>6*D7*$C$3/$E$3^2</f>
        <v>0</v>
      </c>
      <c r="I7" t="s">
        <v>14</v>
      </c>
      <c r="K7">
        <v>1.5</v>
      </c>
      <c r="L7">
        <v>-0.2</v>
      </c>
      <c r="M7">
        <v>0.123</v>
      </c>
      <c r="N7">
        <v>0.25900000000000001</v>
      </c>
      <c r="O7">
        <v>-2E-3</v>
      </c>
    </row>
    <row r="8" spans="1:15" x14ac:dyDescent="0.25">
      <c r="A8">
        <v>1.5</v>
      </c>
      <c r="B8">
        <v>-0.2</v>
      </c>
      <c r="C8">
        <v>0.123</v>
      </c>
      <c r="D8">
        <v>0</v>
      </c>
      <c r="E8">
        <f t="shared" ref="E8:E71" si="0">ABS(C8)</f>
        <v>0.123</v>
      </c>
      <c r="F8">
        <f>(3*E8*$E$3/(2*$B$3*$C$3^2))*(1+6*(D8/$E$3)^2-4*($C$3/$E$3)*(D8/$E$3))</f>
        <v>0.26028675841551524</v>
      </c>
      <c r="G8">
        <f t="shared" ref="G8:G71" si="1">6*D8*$C$3/$E$3^2</f>
        <v>0</v>
      </c>
      <c r="I8">
        <f>MAX(F7:F972)</f>
        <v>193.41667226296306</v>
      </c>
      <c r="K8">
        <v>2</v>
      </c>
      <c r="L8">
        <v>-0.191</v>
      </c>
      <c r="M8">
        <v>0.11</v>
      </c>
      <c r="N8">
        <v>0.23200000000000001</v>
      </c>
      <c r="O8">
        <v>-2E-3</v>
      </c>
    </row>
    <row r="9" spans="1:15" x14ac:dyDescent="0.25">
      <c r="A9">
        <v>2</v>
      </c>
      <c r="B9">
        <v>-0.191</v>
      </c>
      <c r="C9">
        <v>0.11</v>
      </c>
      <c r="D9">
        <v>0</v>
      </c>
      <c r="E9">
        <f t="shared" si="0"/>
        <v>0.11</v>
      </c>
      <c r="F9">
        <f t="shared" ref="F9:F72" si="2">(3*E9*$E$3/(2*$B$3*$C$3^2))*(1+6*(D9/$E$3)^2-4*($C$3/$E$3)*(D9/$E$3))</f>
        <v>0.2327767758187535</v>
      </c>
      <c r="G9">
        <f t="shared" si="1"/>
        <v>0</v>
      </c>
      <c r="I9" t="s">
        <v>15</v>
      </c>
      <c r="K9">
        <v>2.5</v>
      </c>
      <c r="L9">
        <v>-0.18099999999999999</v>
      </c>
      <c r="M9">
        <v>4.0000000000000001E-3</v>
      </c>
      <c r="N9">
        <v>8.9999999999999993E-3</v>
      </c>
      <c r="O9">
        <v>-2E-3</v>
      </c>
    </row>
    <row r="10" spans="1:15" x14ac:dyDescent="0.25">
      <c r="A10">
        <v>2.5</v>
      </c>
      <c r="B10">
        <v>-0.18099999999999999</v>
      </c>
      <c r="C10">
        <v>4.0000000000000001E-3</v>
      </c>
      <c r="D10">
        <v>0</v>
      </c>
      <c r="E10">
        <f t="shared" si="0"/>
        <v>4.0000000000000001E-3</v>
      </c>
      <c r="F10">
        <f t="shared" si="2"/>
        <v>8.4646100297728535E-3</v>
      </c>
      <c r="G10">
        <f t="shared" si="1"/>
        <v>0</v>
      </c>
      <c r="I10">
        <f>SLOPE(F52:F76, G52:G76)</f>
        <v>12766.638884848258</v>
      </c>
      <c r="J10" t="s">
        <v>7</v>
      </c>
      <c r="K10">
        <v>3</v>
      </c>
      <c r="L10">
        <v>-0.17199999999999999</v>
      </c>
      <c r="M10">
        <v>8.7999999999999995E-2</v>
      </c>
      <c r="N10">
        <v>0.187</v>
      </c>
      <c r="O10">
        <v>-2E-3</v>
      </c>
    </row>
    <row r="11" spans="1:15" x14ac:dyDescent="0.25">
      <c r="A11">
        <v>3</v>
      </c>
      <c r="B11">
        <v>-0.17199999999999999</v>
      </c>
      <c r="C11">
        <v>8.7999999999999995E-2</v>
      </c>
      <c r="D11">
        <v>0</v>
      </c>
      <c r="E11">
        <f t="shared" si="0"/>
        <v>8.7999999999999995E-2</v>
      </c>
      <c r="F11">
        <f t="shared" si="2"/>
        <v>0.1862214206550028</v>
      </c>
      <c r="G11">
        <f t="shared" si="1"/>
        <v>0</v>
      </c>
      <c r="I11" t="s">
        <v>20</v>
      </c>
      <c r="K11">
        <v>3.5</v>
      </c>
      <c r="L11">
        <v>-0.16300000000000001</v>
      </c>
      <c r="M11">
        <v>0.104</v>
      </c>
      <c r="N11">
        <v>0.22</v>
      </c>
      <c r="O11">
        <v>-2E-3</v>
      </c>
    </row>
    <row r="12" spans="1:15" x14ac:dyDescent="0.25">
      <c r="A12">
        <v>3.5</v>
      </c>
      <c r="B12">
        <v>-0.16300000000000001</v>
      </c>
      <c r="C12">
        <v>0.104</v>
      </c>
      <c r="D12">
        <v>0</v>
      </c>
      <c r="E12">
        <f t="shared" si="0"/>
        <v>0.104</v>
      </c>
      <c r="F12">
        <f t="shared" si="2"/>
        <v>0.22007986077409422</v>
      </c>
      <c r="G12">
        <f t="shared" si="1"/>
        <v>0</v>
      </c>
      <c r="I12">
        <f>SLOPE(E40:E68, D40:D68)*$E$3^3/(4*$B$3*$C$3^3)</f>
        <v>12597.370804346625</v>
      </c>
      <c r="J12" t="s">
        <v>16</v>
      </c>
      <c r="K12">
        <v>4</v>
      </c>
      <c r="L12">
        <v>-0.154</v>
      </c>
      <c r="M12">
        <v>0.127</v>
      </c>
      <c r="N12">
        <v>0.26900000000000002</v>
      </c>
      <c r="O12">
        <v>-1E-3</v>
      </c>
    </row>
    <row r="13" spans="1:15" x14ac:dyDescent="0.25">
      <c r="A13">
        <v>4</v>
      </c>
      <c r="B13">
        <v>-0.154</v>
      </c>
      <c r="C13">
        <v>0.127</v>
      </c>
      <c r="D13">
        <v>0</v>
      </c>
      <c r="E13">
        <f t="shared" si="0"/>
        <v>0.127</v>
      </c>
      <c r="F13">
        <f t="shared" si="2"/>
        <v>0.26875136844528813</v>
      </c>
      <c r="G13">
        <f t="shared" si="1"/>
        <v>0</v>
      </c>
      <c r="K13">
        <v>4.5</v>
      </c>
      <c r="L13">
        <v>-0.14499999999999999</v>
      </c>
      <c r="M13">
        <v>0.17199999999999999</v>
      </c>
      <c r="N13">
        <v>0.36399999999999999</v>
      </c>
      <c r="O13">
        <v>-1E-3</v>
      </c>
    </row>
    <row r="14" spans="1:15" x14ac:dyDescent="0.25">
      <c r="A14">
        <v>4.5</v>
      </c>
      <c r="B14">
        <v>-0.14499999999999999</v>
      </c>
      <c r="C14">
        <v>0.17199999999999999</v>
      </c>
      <c r="D14">
        <v>0</v>
      </c>
      <c r="E14">
        <f t="shared" si="0"/>
        <v>0.17199999999999999</v>
      </c>
      <c r="F14">
        <f t="shared" si="2"/>
        <v>0.36397823128023271</v>
      </c>
      <c r="G14">
        <f t="shared" si="1"/>
        <v>0</v>
      </c>
      <c r="I14" t="s">
        <v>52</v>
      </c>
      <c r="J14" t="s">
        <v>53</v>
      </c>
      <c r="K14">
        <v>5</v>
      </c>
      <c r="L14">
        <v>-0.13600000000000001</v>
      </c>
      <c r="M14">
        <v>0.12</v>
      </c>
      <c r="N14">
        <v>0.255</v>
      </c>
      <c r="O14">
        <v>-1E-3</v>
      </c>
    </row>
    <row r="15" spans="1:15" x14ac:dyDescent="0.25">
      <c r="A15">
        <v>5</v>
      </c>
      <c r="B15">
        <v>-0.13600000000000001</v>
      </c>
      <c r="C15">
        <v>0.12</v>
      </c>
      <c r="D15">
        <v>0</v>
      </c>
      <c r="E15">
        <f t="shared" si="0"/>
        <v>0.12</v>
      </c>
      <c r="F15">
        <f t="shared" si="2"/>
        <v>0.25393830089318559</v>
      </c>
      <c r="G15">
        <f t="shared" si="1"/>
        <v>0</v>
      </c>
      <c r="I15">
        <f>MAX(F:F)</f>
        <v>193.41667226296306</v>
      </c>
      <c r="J15">
        <f>G235*100</f>
        <v>1.7642099999999998</v>
      </c>
      <c r="K15">
        <v>5.5</v>
      </c>
      <c r="L15">
        <v>-0.126</v>
      </c>
      <c r="M15">
        <v>0.128</v>
      </c>
      <c r="N15">
        <v>0.27100000000000002</v>
      </c>
      <c r="O15">
        <v>-1E-3</v>
      </c>
    </row>
    <row r="16" spans="1:15" x14ac:dyDescent="0.25">
      <c r="A16">
        <v>5.5</v>
      </c>
      <c r="B16">
        <v>-0.126</v>
      </c>
      <c r="C16">
        <v>0.128</v>
      </c>
      <c r="D16">
        <v>0</v>
      </c>
      <c r="E16">
        <f t="shared" si="0"/>
        <v>0.128</v>
      </c>
      <c r="F16">
        <f t="shared" si="2"/>
        <v>0.27086752095273131</v>
      </c>
      <c r="G16">
        <f t="shared" si="1"/>
        <v>0</v>
      </c>
      <c r="K16">
        <v>6</v>
      </c>
      <c r="L16">
        <v>-0.11700000000000001</v>
      </c>
      <c r="M16">
        <v>9.6000000000000002E-2</v>
      </c>
      <c r="N16">
        <v>0.20200000000000001</v>
      </c>
      <c r="O16">
        <v>-1E-3</v>
      </c>
    </row>
    <row r="17" spans="1:15" x14ac:dyDescent="0.25">
      <c r="A17">
        <v>6</v>
      </c>
      <c r="B17">
        <v>-0.11700000000000001</v>
      </c>
      <c r="C17">
        <v>9.6000000000000002E-2</v>
      </c>
      <c r="D17">
        <v>0</v>
      </c>
      <c r="E17">
        <f t="shared" si="0"/>
        <v>9.6000000000000002E-2</v>
      </c>
      <c r="F17">
        <f t="shared" si="2"/>
        <v>0.20315064071454852</v>
      </c>
      <c r="G17">
        <f t="shared" si="1"/>
        <v>0</v>
      </c>
      <c r="K17">
        <v>6.5</v>
      </c>
      <c r="L17">
        <v>-0.108</v>
      </c>
      <c r="M17">
        <v>0.13400000000000001</v>
      </c>
      <c r="N17">
        <v>0.28299999999999997</v>
      </c>
      <c r="O17">
        <v>-1E-3</v>
      </c>
    </row>
    <row r="18" spans="1:15" x14ac:dyDescent="0.25">
      <c r="A18">
        <v>6.5</v>
      </c>
      <c r="B18">
        <v>-0.108</v>
      </c>
      <c r="C18">
        <v>0.13400000000000001</v>
      </c>
      <c r="D18">
        <v>0</v>
      </c>
      <c r="E18">
        <f t="shared" si="0"/>
        <v>0.13400000000000001</v>
      </c>
      <c r="F18">
        <f t="shared" si="2"/>
        <v>0.28356443599739062</v>
      </c>
      <c r="G18">
        <f t="shared" si="1"/>
        <v>0</v>
      </c>
      <c r="K18">
        <v>7</v>
      </c>
      <c r="L18">
        <v>-9.9000000000000005E-2</v>
      </c>
      <c r="M18">
        <v>0.153</v>
      </c>
      <c r="N18">
        <v>0.32300000000000001</v>
      </c>
      <c r="O18">
        <v>-1E-3</v>
      </c>
    </row>
    <row r="19" spans="1:15" x14ac:dyDescent="0.25">
      <c r="A19">
        <v>7</v>
      </c>
      <c r="B19">
        <v>-9.9000000000000005E-2</v>
      </c>
      <c r="C19">
        <v>0.153</v>
      </c>
      <c r="D19">
        <v>0</v>
      </c>
      <c r="E19">
        <f t="shared" si="0"/>
        <v>0.153</v>
      </c>
      <c r="F19">
        <f t="shared" si="2"/>
        <v>0.32377133363881166</v>
      </c>
      <c r="G19">
        <f t="shared" si="1"/>
        <v>0</v>
      </c>
      <c r="K19">
        <v>7.5</v>
      </c>
      <c r="L19">
        <v>-0.09</v>
      </c>
      <c r="M19">
        <v>0.16800000000000001</v>
      </c>
      <c r="N19">
        <v>0.35599999999999998</v>
      </c>
      <c r="O19">
        <v>-1E-3</v>
      </c>
    </row>
    <row r="20" spans="1:15" x14ac:dyDescent="0.25">
      <c r="A20">
        <v>7.5</v>
      </c>
      <c r="B20">
        <v>-0.09</v>
      </c>
      <c r="C20">
        <v>0.16800000000000001</v>
      </c>
      <c r="D20">
        <v>0</v>
      </c>
      <c r="E20">
        <f t="shared" si="0"/>
        <v>0.16800000000000001</v>
      </c>
      <c r="F20">
        <f t="shared" si="2"/>
        <v>0.35551362125045988</v>
      </c>
      <c r="G20">
        <f t="shared" si="1"/>
        <v>0</v>
      </c>
      <c r="K20">
        <v>8</v>
      </c>
      <c r="L20">
        <v>-8.1000000000000003E-2</v>
      </c>
      <c r="M20">
        <v>0.111</v>
      </c>
      <c r="N20">
        <v>0.23499999999999999</v>
      </c>
      <c r="O20">
        <v>-1E-3</v>
      </c>
    </row>
    <row r="21" spans="1:15" x14ac:dyDescent="0.25">
      <c r="A21">
        <v>8</v>
      </c>
      <c r="B21">
        <v>-8.1000000000000003E-2</v>
      </c>
      <c r="C21">
        <v>0.111</v>
      </c>
      <c r="D21">
        <v>0</v>
      </c>
      <c r="E21">
        <f t="shared" si="0"/>
        <v>0.111</v>
      </c>
      <c r="F21">
        <f t="shared" si="2"/>
        <v>0.23489292832619671</v>
      </c>
      <c r="G21">
        <f t="shared" si="1"/>
        <v>0</v>
      </c>
      <c r="K21">
        <v>8.5</v>
      </c>
      <c r="L21">
        <v>-7.0999999999999994E-2</v>
      </c>
      <c r="M21">
        <v>0.105</v>
      </c>
      <c r="N21">
        <v>0.223</v>
      </c>
      <c r="O21">
        <v>-1E-3</v>
      </c>
    </row>
    <row r="22" spans="1:15" x14ac:dyDescent="0.25">
      <c r="A22">
        <v>8.5</v>
      </c>
      <c r="B22">
        <v>-7.0999999999999994E-2</v>
      </c>
      <c r="C22">
        <v>0.105</v>
      </c>
      <c r="D22">
        <v>0</v>
      </c>
      <c r="E22">
        <f t="shared" si="0"/>
        <v>0.105</v>
      </c>
      <c r="F22">
        <f t="shared" si="2"/>
        <v>0.2221960132815374</v>
      </c>
      <c r="G22">
        <f t="shared" si="1"/>
        <v>0</v>
      </c>
      <c r="K22">
        <v>9</v>
      </c>
      <c r="L22">
        <v>-6.2E-2</v>
      </c>
      <c r="M22">
        <v>0.13500000000000001</v>
      </c>
      <c r="N22">
        <v>0.28499999999999998</v>
      </c>
      <c r="O22">
        <v>-1E-3</v>
      </c>
    </row>
    <row r="23" spans="1:15" x14ac:dyDescent="0.25">
      <c r="A23">
        <v>9</v>
      </c>
      <c r="B23">
        <v>-6.2E-2</v>
      </c>
      <c r="C23">
        <v>0.13500000000000001</v>
      </c>
      <c r="D23">
        <v>0</v>
      </c>
      <c r="E23">
        <f t="shared" si="0"/>
        <v>0.13500000000000001</v>
      </c>
      <c r="F23">
        <f t="shared" si="2"/>
        <v>0.28568058850483385</v>
      </c>
      <c r="G23">
        <f t="shared" si="1"/>
        <v>0</v>
      </c>
      <c r="K23">
        <v>9.5</v>
      </c>
      <c r="L23">
        <v>-5.2999999999999999E-2</v>
      </c>
      <c r="M23">
        <v>8.5000000000000006E-2</v>
      </c>
      <c r="N23">
        <v>0.17899999999999999</v>
      </c>
      <c r="O23">
        <v>0</v>
      </c>
    </row>
    <row r="24" spans="1:15" x14ac:dyDescent="0.25">
      <c r="A24">
        <v>9.5</v>
      </c>
      <c r="B24">
        <v>-5.2999999999999999E-2</v>
      </c>
      <c r="C24">
        <v>8.5000000000000006E-2</v>
      </c>
      <c r="D24">
        <v>0</v>
      </c>
      <c r="E24">
        <f t="shared" si="0"/>
        <v>8.5000000000000006E-2</v>
      </c>
      <c r="F24">
        <f t="shared" si="2"/>
        <v>0.17987296313267315</v>
      </c>
      <c r="G24">
        <f t="shared" si="1"/>
        <v>0</v>
      </c>
      <c r="K24">
        <v>10</v>
      </c>
      <c r="L24">
        <v>-4.3999999999999997E-2</v>
      </c>
      <c r="M24">
        <v>0.11700000000000001</v>
      </c>
      <c r="N24">
        <v>0.247</v>
      </c>
      <c r="O24">
        <v>0</v>
      </c>
    </row>
    <row r="25" spans="1:15" x14ac:dyDescent="0.25">
      <c r="A25">
        <v>10</v>
      </c>
      <c r="B25">
        <v>-4.3999999999999997E-2</v>
      </c>
      <c r="C25">
        <v>0.11700000000000001</v>
      </c>
      <c r="D25">
        <v>0</v>
      </c>
      <c r="E25">
        <f t="shared" si="0"/>
        <v>0.11700000000000001</v>
      </c>
      <c r="F25">
        <f t="shared" si="2"/>
        <v>0.24758984337085599</v>
      </c>
      <c r="G25">
        <f t="shared" si="1"/>
        <v>0</v>
      </c>
      <c r="K25">
        <v>10.5</v>
      </c>
      <c r="L25">
        <v>-3.5000000000000003E-2</v>
      </c>
      <c r="M25">
        <v>0.11600000000000001</v>
      </c>
      <c r="N25">
        <v>0.246</v>
      </c>
      <c r="O25">
        <v>0</v>
      </c>
    </row>
    <row r="26" spans="1:15" x14ac:dyDescent="0.25">
      <c r="A26">
        <v>10.5</v>
      </c>
      <c r="B26">
        <v>-3.5000000000000003E-2</v>
      </c>
      <c r="C26">
        <v>0.11600000000000001</v>
      </c>
      <c r="D26">
        <v>0</v>
      </c>
      <c r="E26">
        <f t="shared" si="0"/>
        <v>0.11600000000000001</v>
      </c>
      <c r="F26">
        <f t="shared" si="2"/>
        <v>0.24547369086341281</v>
      </c>
      <c r="G26">
        <f t="shared" si="1"/>
        <v>0</v>
      </c>
      <c r="K26">
        <v>11</v>
      </c>
      <c r="L26">
        <v>-2.5999999999999999E-2</v>
      </c>
      <c r="M26">
        <v>0.14899999999999999</v>
      </c>
      <c r="N26">
        <v>0.316</v>
      </c>
      <c r="O26">
        <v>0</v>
      </c>
    </row>
    <row r="27" spans="1:15" x14ac:dyDescent="0.25">
      <c r="A27">
        <v>11</v>
      </c>
      <c r="B27">
        <v>-2.5999999999999999E-2</v>
      </c>
      <c r="C27">
        <v>0.14899999999999999</v>
      </c>
      <c r="D27">
        <v>0</v>
      </c>
      <c r="E27">
        <f t="shared" si="0"/>
        <v>0.14899999999999999</v>
      </c>
      <c r="F27">
        <f t="shared" si="2"/>
        <v>0.31530672360903877</v>
      </c>
      <c r="G27">
        <f t="shared" si="1"/>
        <v>0</v>
      </c>
      <c r="K27">
        <v>11.5</v>
      </c>
      <c r="L27">
        <v>-1.6E-2</v>
      </c>
      <c r="M27">
        <v>0.156</v>
      </c>
      <c r="N27">
        <v>0.33</v>
      </c>
      <c r="O27">
        <v>0</v>
      </c>
    </row>
    <row r="28" spans="1:15" x14ac:dyDescent="0.25">
      <c r="A28">
        <v>11.5</v>
      </c>
      <c r="B28">
        <v>-1.6E-2</v>
      </c>
      <c r="C28">
        <v>0.156</v>
      </c>
      <c r="D28">
        <v>0</v>
      </c>
      <c r="E28">
        <f t="shared" si="0"/>
        <v>0.156</v>
      </c>
      <c r="F28">
        <f t="shared" si="2"/>
        <v>0.33011979116114126</v>
      </c>
      <c r="G28">
        <f t="shared" si="1"/>
        <v>0</v>
      </c>
      <c r="K28">
        <v>12</v>
      </c>
      <c r="L28">
        <v>-7.0000000000000001E-3</v>
      </c>
      <c r="M28">
        <v>0.27400000000000002</v>
      </c>
      <c r="N28">
        <v>0.57999999999999996</v>
      </c>
      <c r="O28">
        <v>0</v>
      </c>
    </row>
    <row r="29" spans="1:15" x14ac:dyDescent="0.25">
      <c r="A29">
        <v>12</v>
      </c>
      <c r="B29">
        <v>-7.0000000000000001E-3</v>
      </c>
      <c r="C29">
        <v>0.27400000000000002</v>
      </c>
      <c r="D29">
        <f>B29-$B$28</f>
        <v>9.0000000000000011E-3</v>
      </c>
      <c r="E29">
        <f t="shared" si="0"/>
        <v>0.27400000000000002</v>
      </c>
      <c r="F29">
        <f t="shared" si="2"/>
        <v>0.57979360888260656</v>
      </c>
      <c r="G29">
        <f t="shared" si="1"/>
        <v>8.3700000000000002E-5</v>
      </c>
      <c r="K29">
        <v>12.5</v>
      </c>
      <c r="L29">
        <v>2E-3</v>
      </c>
      <c r="M29">
        <v>0.56899999999999995</v>
      </c>
      <c r="N29">
        <v>1.204</v>
      </c>
      <c r="O29">
        <v>0</v>
      </c>
    </row>
    <row r="30" spans="1:15" x14ac:dyDescent="0.25">
      <c r="A30">
        <v>12.5</v>
      </c>
      <c r="B30">
        <v>2E-3</v>
      </c>
      <c r="C30">
        <v>0.56899999999999995</v>
      </c>
      <c r="D30">
        <f t="shared" ref="D30:D93" si="3">B30-$B$28</f>
        <v>1.8000000000000002E-2</v>
      </c>
      <c r="E30">
        <f t="shared" si="0"/>
        <v>0.56899999999999995</v>
      </c>
      <c r="F30">
        <f t="shared" si="2"/>
        <v>1.2039578631747985</v>
      </c>
      <c r="G30">
        <f t="shared" si="1"/>
        <v>1.674E-4</v>
      </c>
      <c r="K30">
        <v>13</v>
      </c>
      <c r="L30">
        <v>1.0999999999999999E-2</v>
      </c>
      <c r="M30">
        <v>0.89900000000000002</v>
      </c>
      <c r="N30">
        <v>1.903</v>
      </c>
      <c r="O30">
        <v>0</v>
      </c>
    </row>
    <row r="31" spans="1:15" x14ac:dyDescent="0.25">
      <c r="A31">
        <v>13</v>
      </c>
      <c r="B31">
        <v>1.0999999999999999E-2</v>
      </c>
      <c r="C31">
        <v>0.89900000000000002</v>
      </c>
      <c r="D31">
        <f t="shared" si="3"/>
        <v>2.7E-2</v>
      </c>
      <c r="E31">
        <f t="shared" si="0"/>
        <v>0.89900000000000002</v>
      </c>
      <c r="F31">
        <f t="shared" si="2"/>
        <v>1.9021078396423006</v>
      </c>
      <c r="G31">
        <f t="shared" si="1"/>
        <v>2.5109999999999998E-4</v>
      </c>
      <c r="K31">
        <v>13.5</v>
      </c>
      <c r="L31">
        <v>0.02</v>
      </c>
      <c r="M31">
        <v>1.294</v>
      </c>
      <c r="N31">
        <v>2.7389999999999999</v>
      </c>
      <c r="O31">
        <v>0</v>
      </c>
    </row>
    <row r="32" spans="1:15" x14ac:dyDescent="0.25">
      <c r="A32">
        <v>13.5</v>
      </c>
      <c r="B32">
        <v>0.02</v>
      </c>
      <c r="C32">
        <v>1.294</v>
      </c>
      <c r="D32">
        <f t="shared" si="3"/>
        <v>3.6000000000000004E-2</v>
      </c>
      <c r="E32">
        <f t="shared" si="0"/>
        <v>1.294</v>
      </c>
      <c r="F32">
        <f t="shared" si="2"/>
        <v>2.7377034639159317</v>
      </c>
      <c r="G32">
        <f t="shared" si="1"/>
        <v>3.3480000000000001E-4</v>
      </c>
      <c r="K32">
        <v>14</v>
      </c>
      <c r="L32">
        <v>2.9000000000000001E-2</v>
      </c>
      <c r="M32">
        <v>1.73</v>
      </c>
      <c r="N32">
        <v>3.66</v>
      </c>
      <c r="O32">
        <v>0</v>
      </c>
    </row>
    <row r="33" spans="1:15" x14ac:dyDescent="0.25">
      <c r="A33">
        <v>14</v>
      </c>
      <c r="B33">
        <v>2.9000000000000001E-2</v>
      </c>
      <c r="C33">
        <v>1.73</v>
      </c>
      <c r="D33">
        <f t="shared" si="3"/>
        <v>4.4999999999999998E-2</v>
      </c>
      <c r="E33">
        <f t="shared" si="0"/>
        <v>1.73</v>
      </c>
      <c r="F33">
        <f t="shared" si="2"/>
        <v>3.6599502348382598</v>
      </c>
      <c r="G33">
        <f t="shared" si="1"/>
        <v>4.1850000000000004E-4</v>
      </c>
      <c r="K33">
        <v>14.5</v>
      </c>
      <c r="L33">
        <v>3.9E-2</v>
      </c>
      <c r="M33">
        <v>2.1059999999999999</v>
      </c>
      <c r="N33">
        <v>4.4560000000000004</v>
      </c>
      <c r="O33">
        <v>0</v>
      </c>
    </row>
    <row r="34" spans="1:15" x14ac:dyDescent="0.25">
      <c r="A34">
        <v>14.5</v>
      </c>
      <c r="B34">
        <v>3.9E-2</v>
      </c>
      <c r="C34">
        <v>2.1059999999999999</v>
      </c>
      <c r="D34">
        <f t="shared" si="3"/>
        <v>5.5E-2</v>
      </c>
      <c r="E34">
        <f t="shared" si="0"/>
        <v>2.1059999999999999</v>
      </c>
      <c r="F34">
        <f t="shared" si="2"/>
        <v>4.4551480289679395</v>
      </c>
      <c r="G34">
        <f t="shared" si="1"/>
        <v>5.1150000000000002E-4</v>
      </c>
      <c r="K34">
        <v>15</v>
      </c>
      <c r="L34">
        <v>4.8000000000000001E-2</v>
      </c>
      <c r="M34">
        <v>2.5710000000000002</v>
      </c>
      <c r="N34">
        <v>5.44</v>
      </c>
      <c r="O34">
        <v>0</v>
      </c>
    </row>
    <row r="35" spans="1:15" x14ac:dyDescent="0.25">
      <c r="A35">
        <v>15</v>
      </c>
      <c r="B35">
        <v>4.8000000000000001E-2</v>
      </c>
      <c r="C35">
        <v>2.5710000000000002</v>
      </c>
      <c r="D35">
        <f t="shared" si="3"/>
        <v>6.4000000000000001E-2</v>
      </c>
      <c r="E35">
        <f t="shared" si="0"/>
        <v>2.5710000000000002</v>
      </c>
      <c r="F35">
        <f t="shared" si="2"/>
        <v>5.4385528234553213</v>
      </c>
      <c r="G35">
        <f t="shared" si="1"/>
        <v>5.9520000000000005E-4</v>
      </c>
      <c r="K35">
        <v>15.5</v>
      </c>
      <c r="L35">
        <v>5.7000000000000002E-2</v>
      </c>
      <c r="M35">
        <v>3.0289999999999999</v>
      </c>
      <c r="N35">
        <v>6.4109999999999996</v>
      </c>
      <c r="O35">
        <v>1E-3</v>
      </c>
    </row>
    <row r="36" spans="1:15" x14ac:dyDescent="0.25">
      <c r="A36">
        <v>15.5</v>
      </c>
      <c r="B36">
        <v>5.7000000000000002E-2</v>
      </c>
      <c r="C36">
        <v>3.0289999999999999</v>
      </c>
      <c r="D36">
        <f t="shared" si="3"/>
        <v>7.3000000000000009E-2</v>
      </c>
      <c r="E36">
        <f t="shared" si="0"/>
        <v>3.0289999999999999</v>
      </c>
      <c r="F36">
        <f t="shared" si="2"/>
        <v>6.4070529501819946</v>
      </c>
      <c r="G36">
        <f t="shared" si="1"/>
        <v>6.7890000000000008E-4</v>
      </c>
      <c r="K36">
        <v>16</v>
      </c>
      <c r="L36">
        <v>6.6000000000000003E-2</v>
      </c>
      <c r="M36">
        <v>3.4830000000000001</v>
      </c>
      <c r="N36">
        <v>7.3710000000000004</v>
      </c>
      <c r="O36">
        <v>1E-3</v>
      </c>
    </row>
    <row r="37" spans="1:15" x14ac:dyDescent="0.25">
      <c r="A37">
        <v>16</v>
      </c>
      <c r="B37">
        <v>6.6000000000000003E-2</v>
      </c>
      <c r="C37">
        <v>3.4830000000000001</v>
      </c>
      <c r="D37">
        <f t="shared" si="3"/>
        <v>8.2000000000000003E-2</v>
      </c>
      <c r="E37">
        <f t="shared" si="0"/>
        <v>3.4830000000000001</v>
      </c>
      <c r="F37">
        <f t="shared" si="2"/>
        <v>7.366997839785669</v>
      </c>
      <c r="G37">
        <f t="shared" si="1"/>
        <v>7.626E-4</v>
      </c>
      <c r="K37">
        <v>16.5</v>
      </c>
      <c r="L37">
        <v>7.4999999999999997E-2</v>
      </c>
      <c r="M37">
        <v>3.9580000000000002</v>
      </c>
      <c r="N37">
        <v>8.3759999999999994</v>
      </c>
      <c r="O37">
        <v>1E-3</v>
      </c>
    </row>
    <row r="38" spans="1:15" x14ac:dyDescent="0.25">
      <c r="A38">
        <v>16.5</v>
      </c>
      <c r="B38">
        <v>7.4999999999999997E-2</v>
      </c>
      <c r="C38">
        <v>3.9580000000000002</v>
      </c>
      <c r="D38">
        <f t="shared" si="3"/>
        <v>9.0999999999999998E-2</v>
      </c>
      <c r="E38">
        <f t="shared" si="0"/>
        <v>3.9580000000000002</v>
      </c>
      <c r="F38">
        <f t="shared" si="2"/>
        <v>8.3712661345536521</v>
      </c>
      <c r="G38">
        <f t="shared" si="1"/>
        <v>8.4630000000000013E-4</v>
      </c>
      <c r="K38">
        <v>17</v>
      </c>
      <c r="L38">
        <v>8.4000000000000005E-2</v>
      </c>
      <c r="M38">
        <v>4.41</v>
      </c>
      <c r="N38">
        <v>9.3330000000000002</v>
      </c>
      <c r="O38">
        <v>1E-3</v>
      </c>
    </row>
    <row r="39" spans="1:15" x14ac:dyDescent="0.25">
      <c r="A39">
        <v>17</v>
      </c>
      <c r="B39">
        <v>8.4000000000000005E-2</v>
      </c>
      <c r="C39">
        <v>4.41</v>
      </c>
      <c r="D39">
        <f t="shared" si="3"/>
        <v>0.1</v>
      </c>
      <c r="E39">
        <f t="shared" si="0"/>
        <v>4.41</v>
      </c>
      <c r="F39">
        <f t="shared" si="2"/>
        <v>9.3267965323596389</v>
      </c>
      <c r="G39">
        <f t="shared" si="1"/>
        <v>9.3000000000000016E-4</v>
      </c>
      <c r="K39">
        <v>17.5</v>
      </c>
      <c r="L39">
        <v>9.4E-2</v>
      </c>
      <c r="M39">
        <v>4.9710000000000001</v>
      </c>
      <c r="N39">
        <v>10.52</v>
      </c>
      <c r="O39">
        <v>1E-3</v>
      </c>
    </row>
    <row r="40" spans="1:15" x14ac:dyDescent="0.25">
      <c r="A40">
        <v>17.5</v>
      </c>
      <c r="B40">
        <v>9.4E-2</v>
      </c>
      <c r="C40">
        <v>4.9710000000000001</v>
      </c>
      <c r="D40">
        <f t="shared" si="3"/>
        <v>0.11</v>
      </c>
      <c r="E40">
        <f t="shared" si="0"/>
        <v>4.9710000000000001</v>
      </c>
      <c r="F40">
        <f t="shared" si="2"/>
        <v>10.512697205222072</v>
      </c>
      <c r="G40">
        <f t="shared" si="1"/>
        <v>1.023E-3</v>
      </c>
      <c r="K40">
        <v>18</v>
      </c>
      <c r="L40">
        <v>0.10299999999999999</v>
      </c>
      <c r="M40">
        <v>5.4409999999999998</v>
      </c>
      <c r="N40">
        <v>11.513</v>
      </c>
      <c r="O40">
        <v>1E-3</v>
      </c>
    </row>
    <row r="41" spans="1:15" x14ac:dyDescent="0.25">
      <c r="A41">
        <v>18</v>
      </c>
      <c r="B41">
        <v>0.10299999999999999</v>
      </c>
      <c r="C41">
        <v>5.4409999999999998</v>
      </c>
      <c r="D41">
        <f t="shared" si="3"/>
        <v>0.11899999999999999</v>
      </c>
      <c r="E41">
        <f t="shared" si="0"/>
        <v>5.4409999999999998</v>
      </c>
      <c r="F41">
        <f t="shared" si="2"/>
        <v>11.506102210103506</v>
      </c>
      <c r="G41">
        <f t="shared" si="1"/>
        <v>1.1067E-3</v>
      </c>
      <c r="K41">
        <v>18.5</v>
      </c>
      <c r="L41">
        <v>0.112</v>
      </c>
      <c r="M41">
        <v>5.9</v>
      </c>
      <c r="N41">
        <v>12.484999999999999</v>
      </c>
      <c r="O41">
        <v>1E-3</v>
      </c>
    </row>
    <row r="42" spans="1:15" x14ac:dyDescent="0.25">
      <c r="A42">
        <v>18.5</v>
      </c>
      <c r="B42">
        <v>0.112</v>
      </c>
      <c r="C42">
        <v>5.9</v>
      </c>
      <c r="D42">
        <f t="shared" si="3"/>
        <v>0.128</v>
      </c>
      <c r="E42">
        <f t="shared" si="0"/>
        <v>5.9</v>
      </c>
      <c r="F42">
        <f t="shared" si="2"/>
        <v>12.47615855681785</v>
      </c>
      <c r="G42">
        <f t="shared" si="1"/>
        <v>1.1904000000000001E-3</v>
      </c>
      <c r="K42">
        <v>19</v>
      </c>
      <c r="L42">
        <v>0.121</v>
      </c>
      <c r="M42">
        <v>6.351</v>
      </c>
      <c r="N42">
        <v>13.44</v>
      </c>
      <c r="O42">
        <v>1E-3</v>
      </c>
    </row>
    <row r="43" spans="1:15" x14ac:dyDescent="0.25">
      <c r="A43">
        <v>19</v>
      </c>
      <c r="B43">
        <v>0.121</v>
      </c>
      <c r="C43">
        <v>6.351</v>
      </c>
      <c r="D43">
        <f t="shared" si="3"/>
        <v>0.13700000000000001</v>
      </c>
      <c r="E43">
        <f t="shared" si="0"/>
        <v>6.351</v>
      </c>
      <c r="F43">
        <f t="shared" si="2"/>
        <v>13.429214842093227</v>
      </c>
      <c r="G43">
        <f t="shared" si="1"/>
        <v>1.2741E-3</v>
      </c>
      <c r="K43">
        <v>19.5</v>
      </c>
      <c r="L43">
        <v>0.13</v>
      </c>
      <c r="M43">
        <v>6.93</v>
      </c>
      <c r="N43">
        <v>14.666</v>
      </c>
      <c r="O43">
        <v>1E-3</v>
      </c>
    </row>
    <row r="44" spans="1:15" x14ac:dyDescent="0.25">
      <c r="A44">
        <v>19.5</v>
      </c>
      <c r="B44">
        <v>0.13</v>
      </c>
      <c r="C44">
        <v>6.93</v>
      </c>
      <c r="D44">
        <f t="shared" si="3"/>
        <v>0.14600000000000002</v>
      </c>
      <c r="E44">
        <f t="shared" si="0"/>
        <v>6.93</v>
      </c>
      <c r="F44">
        <f t="shared" si="2"/>
        <v>14.652834417450016</v>
      </c>
      <c r="G44">
        <f t="shared" si="1"/>
        <v>1.3578000000000002E-3</v>
      </c>
      <c r="K44">
        <v>20</v>
      </c>
      <c r="L44">
        <v>0.13900000000000001</v>
      </c>
      <c r="M44">
        <v>7.3819999999999997</v>
      </c>
      <c r="N44">
        <v>15.62</v>
      </c>
      <c r="O44">
        <v>1E-3</v>
      </c>
    </row>
    <row r="45" spans="1:15" x14ac:dyDescent="0.25">
      <c r="A45">
        <v>20</v>
      </c>
      <c r="B45">
        <v>0.13900000000000001</v>
      </c>
      <c r="C45">
        <v>7.3819999999999997</v>
      </c>
      <c r="D45">
        <f t="shared" si="3"/>
        <v>0.15500000000000003</v>
      </c>
      <c r="E45">
        <f t="shared" si="0"/>
        <v>7.3819999999999997</v>
      </c>
      <c r="F45">
        <f t="shared" si="2"/>
        <v>15.607833002123133</v>
      </c>
      <c r="G45">
        <f t="shared" si="1"/>
        <v>1.4415000000000003E-3</v>
      </c>
      <c r="K45">
        <v>20.5</v>
      </c>
      <c r="L45">
        <v>0.14899999999999999</v>
      </c>
      <c r="M45">
        <v>7.774</v>
      </c>
      <c r="N45">
        <v>16.452000000000002</v>
      </c>
      <c r="O45">
        <v>1E-3</v>
      </c>
    </row>
    <row r="46" spans="1:15" x14ac:dyDescent="0.25">
      <c r="A46">
        <v>20.5</v>
      </c>
      <c r="B46">
        <v>0.14899999999999999</v>
      </c>
      <c r="C46">
        <v>7.774</v>
      </c>
      <c r="D46">
        <f t="shared" si="3"/>
        <v>0.16499999999999998</v>
      </c>
      <c r="E46">
        <f t="shared" si="0"/>
        <v>7.774</v>
      </c>
      <c r="F46">
        <f t="shared" si="2"/>
        <v>16.435819792146912</v>
      </c>
      <c r="G46">
        <f t="shared" si="1"/>
        <v>1.5344999999999998E-3</v>
      </c>
      <c r="K46">
        <v>21</v>
      </c>
      <c r="L46">
        <v>0.158</v>
      </c>
      <c r="M46">
        <v>8.3460000000000001</v>
      </c>
      <c r="N46">
        <v>17.661999999999999</v>
      </c>
      <c r="O46">
        <v>1E-3</v>
      </c>
    </row>
    <row r="47" spans="1:15" x14ac:dyDescent="0.25">
      <c r="A47">
        <v>21</v>
      </c>
      <c r="B47">
        <v>0.158</v>
      </c>
      <c r="C47">
        <v>8.3460000000000001</v>
      </c>
      <c r="D47">
        <f t="shared" si="3"/>
        <v>0.17399999999999999</v>
      </c>
      <c r="E47">
        <f t="shared" si="0"/>
        <v>8.3460000000000001</v>
      </c>
      <c r="F47">
        <f t="shared" si="2"/>
        <v>17.644360887329551</v>
      </c>
      <c r="G47">
        <f t="shared" si="1"/>
        <v>1.6182E-3</v>
      </c>
      <c r="K47">
        <v>21.5</v>
      </c>
      <c r="L47">
        <v>0.16700000000000001</v>
      </c>
      <c r="M47">
        <v>8.84</v>
      </c>
      <c r="N47">
        <v>18.707000000000001</v>
      </c>
      <c r="O47">
        <v>2E-3</v>
      </c>
    </row>
    <row r="48" spans="1:15" x14ac:dyDescent="0.25">
      <c r="A48">
        <v>21.5</v>
      </c>
      <c r="B48">
        <v>0.16700000000000001</v>
      </c>
      <c r="C48">
        <v>8.84</v>
      </c>
      <c r="D48">
        <f t="shared" si="3"/>
        <v>0.183</v>
      </c>
      <c r="E48">
        <f t="shared" si="0"/>
        <v>8.84</v>
      </c>
      <c r="F48">
        <f t="shared" si="2"/>
        <v>18.687912712553409</v>
      </c>
      <c r="G48">
        <f t="shared" si="1"/>
        <v>1.7018999999999999E-3</v>
      </c>
      <c r="K48">
        <v>22</v>
      </c>
      <c r="L48">
        <v>0.17599999999999999</v>
      </c>
      <c r="M48">
        <v>9.3889999999999993</v>
      </c>
      <c r="N48">
        <v>19.869</v>
      </c>
      <c r="O48">
        <v>2E-3</v>
      </c>
    </row>
    <row r="49" spans="1:15" x14ac:dyDescent="0.25">
      <c r="A49">
        <v>22</v>
      </c>
      <c r="B49">
        <v>0.17599999999999999</v>
      </c>
      <c r="C49">
        <v>9.3889999999999993</v>
      </c>
      <c r="D49">
        <f t="shared" si="3"/>
        <v>0.192</v>
      </c>
      <c r="E49">
        <f t="shared" si="0"/>
        <v>9.3889999999999993</v>
      </c>
      <c r="F49">
        <f t="shared" si="2"/>
        <v>19.847650992616597</v>
      </c>
      <c r="G49">
        <f t="shared" si="1"/>
        <v>1.7856000000000003E-3</v>
      </c>
      <c r="K49">
        <v>22.5</v>
      </c>
      <c r="L49">
        <v>0.185</v>
      </c>
      <c r="M49">
        <v>9.8490000000000002</v>
      </c>
      <c r="N49">
        <v>20.841999999999999</v>
      </c>
      <c r="O49">
        <v>2E-3</v>
      </c>
    </row>
    <row r="50" spans="1:15" x14ac:dyDescent="0.25">
      <c r="A50">
        <v>22.5</v>
      </c>
      <c r="B50">
        <v>0.185</v>
      </c>
      <c r="C50">
        <v>9.8490000000000002</v>
      </c>
      <c r="D50">
        <f t="shared" si="3"/>
        <v>0.20100000000000001</v>
      </c>
      <c r="E50">
        <f t="shared" si="0"/>
        <v>9.8490000000000002</v>
      </c>
      <c r="F50">
        <f t="shared" si="2"/>
        <v>20.819170401841312</v>
      </c>
      <c r="G50">
        <f t="shared" si="1"/>
        <v>1.8693E-3</v>
      </c>
      <c r="K50">
        <v>23</v>
      </c>
      <c r="L50">
        <v>0.19400000000000001</v>
      </c>
      <c r="M50">
        <v>10.39</v>
      </c>
      <c r="N50">
        <v>21.986999999999998</v>
      </c>
      <c r="O50">
        <v>2E-3</v>
      </c>
    </row>
    <row r="51" spans="1:15" x14ac:dyDescent="0.25">
      <c r="A51">
        <v>23</v>
      </c>
      <c r="B51">
        <v>0.19400000000000001</v>
      </c>
      <c r="C51">
        <v>10.39</v>
      </c>
      <c r="D51">
        <f t="shared" si="3"/>
        <v>0.21000000000000002</v>
      </c>
      <c r="E51">
        <f t="shared" si="0"/>
        <v>10.39</v>
      </c>
      <c r="F51">
        <f t="shared" si="2"/>
        <v>21.961833777878191</v>
      </c>
      <c r="G51">
        <f t="shared" si="1"/>
        <v>1.9530000000000003E-3</v>
      </c>
      <c r="K51">
        <v>23.5</v>
      </c>
      <c r="L51">
        <v>0.20399999999999999</v>
      </c>
      <c r="M51">
        <v>10.948</v>
      </c>
      <c r="N51">
        <v>23.167000000000002</v>
      </c>
      <c r="O51">
        <v>2E-3</v>
      </c>
    </row>
    <row r="52" spans="1:15" x14ac:dyDescent="0.25">
      <c r="A52">
        <v>23.5</v>
      </c>
      <c r="B52">
        <v>0.20399999999999999</v>
      </c>
      <c r="C52">
        <v>10.948</v>
      </c>
      <c r="D52">
        <f t="shared" si="3"/>
        <v>0.21999999999999997</v>
      </c>
      <c r="E52">
        <f t="shared" si="0"/>
        <v>10.948</v>
      </c>
      <c r="F52">
        <f t="shared" si="2"/>
        <v>23.140241919965419</v>
      </c>
      <c r="G52">
        <f t="shared" si="1"/>
        <v>2.0459999999999996E-3</v>
      </c>
      <c r="K52">
        <v>24</v>
      </c>
      <c r="L52">
        <v>0.21299999999999999</v>
      </c>
      <c r="M52">
        <v>11.367000000000001</v>
      </c>
      <c r="N52">
        <v>24.053000000000001</v>
      </c>
      <c r="O52">
        <v>2E-3</v>
      </c>
    </row>
    <row r="53" spans="1:15" x14ac:dyDescent="0.25">
      <c r="A53">
        <v>24</v>
      </c>
      <c r="B53">
        <v>0.21299999999999999</v>
      </c>
      <c r="C53">
        <v>11.367000000000001</v>
      </c>
      <c r="D53">
        <f t="shared" si="3"/>
        <v>0.22899999999999998</v>
      </c>
      <c r="E53">
        <f t="shared" si="0"/>
        <v>11.367000000000001</v>
      </c>
      <c r="F53">
        <f t="shared" si="2"/>
        <v>24.024883618474593</v>
      </c>
      <c r="G53">
        <f t="shared" si="1"/>
        <v>2.1297E-3</v>
      </c>
      <c r="K53">
        <v>24.5</v>
      </c>
      <c r="L53">
        <v>0.222</v>
      </c>
      <c r="M53">
        <v>11.907</v>
      </c>
      <c r="N53">
        <v>25.196999999999999</v>
      </c>
      <c r="O53">
        <v>2E-3</v>
      </c>
    </row>
    <row r="54" spans="1:15" x14ac:dyDescent="0.25">
      <c r="A54">
        <v>24.5</v>
      </c>
      <c r="B54">
        <v>0.222</v>
      </c>
      <c r="C54">
        <v>11.907</v>
      </c>
      <c r="D54">
        <f t="shared" si="3"/>
        <v>0.23799999999999999</v>
      </c>
      <c r="E54">
        <f t="shared" si="0"/>
        <v>11.907</v>
      </c>
      <c r="F54">
        <f t="shared" si="2"/>
        <v>25.165199398430744</v>
      </c>
      <c r="G54">
        <f t="shared" si="1"/>
        <v>2.2133999999999999E-3</v>
      </c>
      <c r="K54">
        <v>25</v>
      </c>
      <c r="L54">
        <v>0.23100000000000001</v>
      </c>
      <c r="M54">
        <v>12.318</v>
      </c>
      <c r="N54">
        <v>26.067</v>
      </c>
      <c r="O54">
        <v>2E-3</v>
      </c>
    </row>
    <row r="55" spans="1:15" s="3" customFormat="1" x14ac:dyDescent="0.25">
      <c r="A55">
        <v>25</v>
      </c>
      <c r="B55">
        <v>0.23100000000000001</v>
      </c>
      <c r="C55">
        <v>12.318</v>
      </c>
      <c r="D55">
        <f t="shared" si="3"/>
        <v>0.247</v>
      </c>
      <c r="E55" s="3">
        <f t="shared" si="0"/>
        <v>12.318</v>
      </c>
      <c r="F55" s="3">
        <f t="shared" si="2"/>
        <v>26.032811592944732</v>
      </c>
      <c r="G55" s="3">
        <f t="shared" si="1"/>
        <v>2.2970999999999998E-3</v>
      </c>
      <c r="K55" s="3">
        <v>25.5</v>
      </c>
      <c r="L55" s="3">
        <v>0.24</v>
      </c>
      <c r="M55" s="3">
        <v>12.891999999999999</v>
      </c>
      <c r="N55" s="3">
        <v>27.282</v>
      </c>
      <c r="O55" s="3">
        <v>2E-3</v>
      </c>
    </row>
    <row r="56" spans="1:15" x14ac:dyDescent="0.25">
      <c r="A56" s="3">
        <v>25.5</v>
      </c>
      <c r="B56" s="3">
        <v>0.24</v>
      </c>
      <c r="C56" s="3">
        <v>12.891999999999999</v>
      </c>
      <c r="D56">
        <f t="shared" si="3"/>
        <v>0.25600000000000001</v>
      </c>
      <c r="E56">
        <f t="shared" si="0"/>
        <v>12.891999999999999</v>
      </c>
      <c r="F56">
        <f t="shared" si="2"/>
        <v>27.244841713598227</v>
      </c>
      <c r="G56">
        <f t="shared" si="1"/>
        <v>2.3808000000000002E-3</v>
      </c>
      <c r="K56">
        <v>26</v>
      </c>
      <c r="L56">
        <v>0.249</v>
      </c>
      <c r="M56">
        <v>13.356999999999999</v>
      </c>
      <c r="N56">
        <v>28.265999999999998</v>
      </c>
      <c r="O56">
        <v>2E-3</v>
      </c>
    </row>
    <row r="57" spans="1:15" x14ac:dyDescent="0.25">
      <c r="A57">
        <v>26</v>
      </c>
      <c r="B57">
        <v>0.249</v>
      </c>
      <c r="C57">
        <v>13.356999999999999</v>
      </c>
      <c r="D57">
        <f t="shared" si="3"/>
        <v>0.26500000000000001</v>
      </c>
      <c r="E57">
        <f t="shared" si="0"/>
        <v>13.356999999999999</v>
      </c>
      <c r="F57">
        <f t="shared" si="2"/>
        <v>28.226452438489261</v>
      </c>
      <c r="G57">
        <f t="shared" si="1"/>
        <v>2.4645000000000001E-3</v>
      </c>
      <c r="K57">
        <v>26.5</v>
      </c>
      <c r="L57">
        <v>0.25900000000000001</v>
      </c>
      <c r="M57">
        <v>13.959</v>
      </c>
      <c r="N57">
        <v>29.539000000000001</v>
      </c>
      <c r="O57">
        <v>2E-3</v>
      </c>
    </row>
    <row r="58" spans="1:15" x14ac:dyDescent="0.25">
      <c r="A58">
        <v>26.5</v>
      </c>
      <c r="B58">
        <v>0.25900000000000001</v>
      </c>
      <c r="C58">
        <v>13.959</v>
      </c>
      <c r="D58">
        <f t="shared" si="3"/>
        <v>0.27500000000000002</v>
      </c>
      <c r="E58">
        <f t="shared" si="0"/>
        <v>13.959</v>
      </c>
      <c r="F58">
        <f t="shared" si="2"/>
        <v>29.497385402207758</v>
      </c>
      <c r="G58">
        <f t="shared" si="1"/>
        <v>2.5575000000000003E-3</v>
      </c>
      <c r="K58">
        <v>27</v>
      </c>
      <c r="L58">
        <v>0.26800000000000002</v>
      </c>
      <c r="M58">
        <v>14.382999999999999</v>
      </c>
      <c r="N58">
        <v>30.436</v>
      </c>
      <c r="O58">
        <v>2E-3</v>
      </c>
    </row>
    <row r="59" spans="1:15" x14ac:dyDescent="0.25">
      <c r="A59">
        <v>27</v>
      </c>
      <c r="B59">
        <v>0.26800000000000002</v>
      </c>
      <c r="C59">
        <v>14.382999999999999</v>
      </c>
      <c r="D59">
        <f t="shared" si="3"/>
        <v>0.28400000000000003</v>
      </c>
      <c r="E59">
        <f t="shared" si="0"/>
        <v>14.382999999999999</v>
      </c>
      <c r="F59">
        <f t="shared" si="2"/>
        <v>30.3922345719362</v>
      </c>
      <c r="G59">
        <f t="shared" si="1"/>
        <v>2.6412000000000002E-3</v>
      </c>
      <c r="K59">
        <v>27.5</v>
      </c>
      <c r="L59">
        <v>0.27700000000000002</v>
      </c>
      <c r="M59">
        <v>14.958</v>
      </c>
      <c r="N59">
        <v>31.652999999999999</v>
      </c>
      <c r="O59">
        <v>3.0000000000000001E-3</v>
      </c>
    </row>
    <row r="60" spans="1:15" x14ac:dyDescent="0.25">
      <c r="A60">
        <v>27.5</v>
      </c>
      <c r="B60">
        <v>0.27700000000000002</v>
      </c>
      <c r="C60">
        <v>14.958</v>
      </c>
      <c r="D60">
        <f t="shared" si="3"/>
        <v>0.29300000000000004</v>
      </c>
      <c r="E60">
        <f t="shared" si="0"/>
        <v>14.958</v>
      </c>
      <c r="F60">
        <f t="shared" si="2"/>
        <v>31.60609792389744</v>
      </c>
      <c r="G60">
        <f t="shared" si="1"/>
        <v>2.7249000000000002E-3</v>
      </c>
      <c r="K60">
        <v>28</v>
      </c>
      <c r="L60">
        <v>0.28599999999999998</v>
      </c>
      <c r="M60">
        <v>15.461</v>
      </c>
      <c r="N60">
        <v>32.718000000000004</v>
      </c>
      <c r="O60">
        <v>3.0000000000000001E-3</v>
      </c>
    </row>
    <row r="61" spans="1:15" x14ac:dyDescent="0.25">
      <c r="A61">
        <v>28</v>
      </c>
      <c r="B61">
        <v>0.28599999999999998</v>
      </c>
      <c r="C61">
        <v>15.461</v>
      </c>
      <c r="D61">
        <f t="shared" si="3"/>
        <v>0.30199999999999999</v>
      </c>
      <c r="E61">
        <f t="shared" si="0"/>
        <v>15.461</v>
      </c>
      <c r="F61">
        <f t="shared" si="2"/>
        <v>32.667763035319567</v>
      </c>
      <c r="G61">
        <f t="shared" si="1"/>
        <v>2.8086000000000001E-3</v>
      </c>
      <c r="K61">
        <v>28.5</v>
      </c>
      <c r="L61">
        <v>0.29499999999999998</v>
      </c>
      <c r="M61">
        <v>16.004999999999999</v>
      </c>
      <c r="N61">
        <v>33.869999999999997</v>
      </c>
      <c r="O61">
        <v>3.0000000000000001E-3</v>
      </c>
    </row>
    <row r="62" spans="1:15" x14ac:dyDescent="0.25">
      <c r="A62">
        <v>28.5</v>
      </c>
      <c r="B62">
        <v>0.29499999999999998</v>
      </c>
      <c r="C62">
        <v>16.004999999999999</v>
      </c>
      <c r="D62">
        <f t="shared" si="3"/>
        <v>0.311</v>
      </c>
      <c r="E62">
        <f t="shared" si="0"/>
        <v>16.004999999999999</v>
      </c>
      <c r="F62">
        <f t="shared" si="2"/>
        <v>33.815999056447268</v>
      </c>
      <c r="G62">
        <f t="shared" si="1"/>
        <v>2.8923E-3</v>
      </c>
      <c r="K62">
        <v>29</v>
      </c>
      <c r="L62">
        <v>0.30399999999999999</v>
      </c>
      <c r="M62">
        <v>16.510999999999999</v>
      </c>
      <c r="N62">
        <v>34.939</v>
      </c>
      <c r="O62">
        <v>3.0000000000000001E-3</v>
      </c>
    </row>
    <row r="63" spans="1:15" x14ac:dyDescent="0.25">
      <c r="A63">
        <v>29</v>
      </c>
      <c r="B63">
        <v>0.30399999999999999</v>
      </c>
      <c r="C63">
        <v>16.510999999999999</v>
      </c>
      <c r="D63">
        <f t="shared" si="3"/>
        <v>0.32</v>
      </c>
      <c r="E63">
        <f t="shared" si="0"/>
        <v>16.510999999999999</v>
      </c>
      <c r="F63">
        <f t="shared" si="2"/>
        <v>34.88389037991427</v>
      </c>
      <c r="G63">
        <f t="shared" si="1"/>
        <v>2.9759999999999999E-3</v>
      </c>
      <c r="K63">
        <v>29.5</v>
      </c>
      <c r="L63">
        <v>0.314</v>
      </c>
      <c r="M63">
        <v>17</v>
      </c>
      <c r="N63">
        <v>35.975000000000001</v>
      </c>
      <c r="O63">
        <v>3.0000000000000001E-3</v>
      </c>
    </row>
    <row r="64" spans="1:15" x14ac:dyDescent="0.25">
      <c r="A64">
        <v>29.5</v>
      </c>
      <c r="B64">
        <v>0.314</v>
      </c>
      <c r="C64">
        <v>17</v>
      </c>
      <c r="D64">
        <f t="shared" si="3"/>
        <v>0.33</v>
      </c>
      <c r="E64">
        <f t="shared" si="0"/>
        <v>17</v>
      </c>
      <c r="F64">
        <f t="shared" si="2"/>
        <v>35.915679734284595</v>
      </c>
      <c r="G64">
        <f t="shared" si="1"/>
        <v>3.0690000000000001E-3</v>
      </c>
      <c r="K64">
        <v>30</v>
      </c>
      <c r="L64">
        <v>0.32300000000000001</v>
      </c>
      <c r="M64">
        <v>17.536000000000001</v>
      </c>
      <c r="N64">
        <v>37.109000000000002</v>
      </c>
      <c r="O64">
        <v>3.0000000000000001E-3</v>
      </c>
    </row>
    <row r="65" spans="1:15" x14ac:dyDescent="0.25">
      <c r="A65">
        <v>30</v>
      </c>
      <c r="B65">
        <v>0.32300000000000001</v>
      </c>
      <c r="C65">
        <v>17.536000000000001</v>
      </c>
      <c r="D65">
        <f t="shared" si="3"/>
        <v>0.33900000000000002</v>
      </c>
      <c r="E65">
        <f t="shared" si="0"/>
        <v>17.536000000000001</v>
      </c>
      <c r="F65">
        <f t="shared" si="2"/>
        <v>37.04684718704079</v>
      </c>
      <c r="G65">
        <f t="shared" si="1"/>
        <v>3.1527000000000005E-3</v>
      </c>
      <c r="K65">
        <v>30.5</v>
      </c>
      <c r="L65">
        <v>0.33200000000000002</v>
      </c>
      <c r="M65">
        <v>18.126999999999999</v>
      </c>
      <c r="N65">
        <v>38.359000000000002</v>
      </c>
      <c r="O65">
        <v>3.0000000000000001E-3</v>
      </c>
    </row>
    <row r="66" spans="1:15" x14ac:dyDescent="0.25">
      <c r="A66">
        <v>30.5</v>
      </c>
      <c r="B66">
        <v>0.33200000000000002</v>
      </c>
      <c r="C66">
        <v>18.126999999999999</v>
      </c>
      <c r="D66">
        <f t="shared" si="3"/>
        <v>0.34800000000000003</v>
      </c>
      <c r="E66">
        <f t="shared" si="0"/>
        <v>18.126999999999999</v>
      </c>
      <c r="F66">
        <f t="shared" si="2"/>
        <v>38.294152634511107</v>
      </c>
      <c r="G66">
        <f t="shared" si="1"/>
        <v>3.2364E-3</v>
      </c>
      <c r="K66">
        <v>31</v>
      </c>
      <c r="L66">
        <v>0.34100000000000003</v>
      </c>
      <c r="M66">
        <v>18.608000000000001</v>
      </c>
      <c r="N66">
        <v>39.378</v>
      </c>
      <c r="O66">
        <v>3.0000000000000001E-3</v>
      </c>
    </row>
    <row r="67" spans="1:15" x14ac:dyDescent="0.25">
      <c r="A67">
        <v>31</v>
      </c>
      <c r="B67">
        <v>0.34100000000000003</v>
      </c>
      <c r="C67">
        <v>18.608000000000001</v>
      </c>
      <c r="D67">
        <f t="shared" si="3"/>
        <v>0.35700000000000004</v>
      </c>
      <c r="E67">
        <f t="shared" si="0"/>
        <v>18.608000000000001</v>
      </c>
      <c r="F67">
        <f t="shared" si="2"/>
        <v>39.309027769041982</v>
      </c>
      <c r="G67">
        <f t="shared" si="1"/>
        <v>3.3201000000000003E-3</v>
      </c>
      <c r="K67">
        <v>31.5</v>
      </c>
      <c r="L67">
        <v>0.35</v>
      </c>
      <c r="M67">
        <v>19.146000000000001</v>
      </c>
      <c r="N67">
        <v>40.517000000000003</v>
      </c>
      <c r="O67">
        <v>3.0000000000000001E-3</v>
      </c>
    </row>
    <row r="68" spans="1:15" x14ac:dyDescent="0.25">
      <c r="A68">
        <v>31.5</v>
      </c>
      <c r="B68">
        <v>0.35</v>
      </c>
      <c r="C68">
        <v>19.146000000000001</v>
      </c>
      <c r="D68">
        <f t="shared" si="3"/>
        <v>0.36599999999999999</v>
      </c>
      <c r="E68">
        <f t="shared" si="0"/>
        <v>19.146000000000001</v>
      </c>
      <c r="F68">
        <f t="shared" si="2"/>
        <v>40.444269859759743</v>
      </c>
      <c r="G68">
        <f t="shared" si="1"/>
        <v>3.4037999999999998E-3</v>
      </c>
      <c r="K68">
        <v>32</v>
      </c>
      <c r="L68">
        <v>0.35899999999999999</v>
      </c>
      <c r="M68">
        <v>19.638999999999999</v>
      </c>
      <c r="N68">
        <v>41.558999999999997</v>
      </c>
      <c r="O68">
        <v>3.0000000000000001E-3</v>
      </c>
    </row>
    <row r="69" spans="1:15" x14ac:dyDescent="0.25">
      <c r="A69">
        <v>32</v>
      </c>
      <c r="B69">
        <v>0.35899999999999999</v>
      </c>
      <c r="C69">
        <v>19.638999999999999</v>
      </c>
      <c r="D69">
        <f t="shared" si="3"/>
        <v>0.375</v>
      </c>
      <c r="E69">
        <f t="shared" si="0"/>
        <v>19.638999999999999</v>
      </c>
      <c r="F69">
        <f t="shared" si="2"/>
        <v>41.484410083494026</v>
      </c>
      <c r="G69">
        <f t="shared" si="1"/>
        <v>3.4875000000000001E-3</v>
      </c>
      <c r="K69">
        <v>32.5</v>
      </c>
      <c r="L69">
        <v>0.36899999999999999</v>
      </c>
      <c r="M69">
        <v>20.14</v>
      </c>
      <c r="N69">
        <v>42.62</v>
      </c>
      <c r="O69">
        <v>3.0000000000000001E-3</v>
      </c>
    </row>
    <row r="70" spans="1:15" x14ac:dyDescent="0.25">
      <c r="A70">
        <v>32.5</v>
      </c>
      <c r="B70">
        <v>0.36899999999999999</v>
      </c>
      <c r="C70">
        <v>20.14</v>
      </c>
      <c r="D70">
        <f t="shared" si="3"/>
        <v>0.38500000000000001</v>
      </c>
      <c r="E70">
        <f t="shared" si="0"/>
        <v>20.14</v>
      </c>
      <c r="F70">
        <f t="shared" si="2"/>
        <v>42.541268881282569</v>
      </c>
      <c r="G70">
        <f t="shared" si="1"/>
        <v>3.5804999999999999E-3</v>
      </c>
      <c r="K70">
        <v>33</v>
      </c>
      <c r="L70">
        <v>0.378</v>
      </c>
      <c r="M70">
        <v>20.606000000000002</v>
      </c>
      <c r="N70">
        <v>43.604999999999997</v>
      </c>
      <c r="O70">
        <v>4.0000000000000001E-3</v>
      </c>
    </row>
    <row r="71" spans="1:15" x14ac:dyDescent="0.25">
      <c r="A71">
        <v>33</v>
      </c>
      <c r="B71">
        <v>0.378</v>
      </c>
      <c r="C71">
        <v>20.606000000000002</v>
      </c>
      <c r="D71">
        <f t="shared" si="3"/>
        <v>0.39400000000000002</v>
      </c>
      <c r="E71">
        <f t="shared" si="0"/>
        <v>20.606000000000002</v>
      </c>
      <c r="F71">
        <f t="shared" si="2"/>
        <v>43.524303455021041</v>
      </c>
      <c r="G71">
        <f t="shared" si="1"/>
        <v>3.6641999999999998E-3</v>
      </c>
      <c r="K71">
        <v>33.5</v>
      </c>
      <c r="L71">
        <v>0.38700000000000001</v>
      </c>
      <c r="M71">
        <v>21.148</v>
      </c>
      <c r="N71">
        <v>44.753</v>
      </c>
      <c r="O71">
        <v>4.0000000000000001E-3</v>
      </c>
    </row>
    <row r="72" spans="1:15" x14ac:dyDescent="0.25">
      <c r="A72">
        <v>33.5</v>
      </c>
      <c r="B72">
        <v>0.38700000000000001</v>
      </c>
      <c r="C72">
        <v>21.148</v>
      </c>
      <c r="D72">
        <f t="shared" si="3"/>
        <v>0.40300000000000002</v>
      </c>
      <c r="E72">
        <f t="shared" ref="E72:E135" si="4">ABS(C72)</f>
        <v>21.148</v>
      </c>
      <c r="F72">
        <f t="shared" si="2"/>
        <v>44.667830615559836</v>
      </c>
      <c r="G72">
        <f t="shared" ref="G72:G135" si="5">6*D72*$C$3/$E$3^2</f>
        <v>3.7479000000000002E-3</v>
      </c>
      <c r="K72">
        <v>34</v>
      </c>
      <c r="L72">
        <v>0.39600000000000002</v>
      </c>
      <c r="M72">
        <v>21.651</v>
      </c>
      <c r="N72">
        <v>45.816000000000003</v>
      </c>
      <c r="O72">
        <v>4.0000000000000001E-3</v>
      </c>
    </row>
    <row r="73" spans="1:15" x14ac:dyDescent="0.25">
      <c r="A73">
        <v>34</v>
      </c>
      <c r="B73">
        <v>0.39600000000000002</v>
      </c>
      <c r="C73">
        <v>21.651</v>
      </c>
      <c r="D73">
        <f t="shared" si="3"/>
        <v>0.41200000000000003</v>
      </c>
      <c r="E73">
        <f t="shared" si="4"/>
        <v>21.651</v>
      </c>
      <c r="F73">
        <f t="shared" ref="F73:F136" si="6">(3*E73*$E$3/(2*$B$3*$C$3^2))*(1+6*(D73/$E$3)^2-4*($C$3/$E$3)*(D73/$E$3))</f>
        <v>45.728947696201189</v>
      </c>
      <c r="G73">
        <f t="shared" si="5"/>
        <v>3.8316000000000005E-3</v>
      </c>
      <c r="K73">
        <v>34.5</v>
      </c>
      <c r="L73">
        <v>0.40500000000000003</v>
      </c>
      <c r="M73">
        <v>22.204000000000001</v>
      </c>
      <c r="N73">
        <v>46.987000000000002</v>
      </c>
      <c r="O73">
        <v>4.0000000000000001E-3</v>
      </c>
    </row>
    <row r="74" spans="1:15" x14ac:dyDescent="0.25">
      <c r="A74">
        <v>34.5</v>
      </c>
      <c r="B74">
        <v>0.40500000000000003</v>
      </c>
      <c r="C74">
        <v>22.204000000000001</v>
      </c>
      <c r="D74">
        <f t="shared" si="3"/>
        <v>0.42100000000000004</v>
      </c>
      <c r="E74">
        <f t="shared" si="4"/>
        <v>22.204000000000001</v>
      </c>
      <c r="F74">
        <f t="shared" si="6"/>
        <v>46.895634795807489</v>
      </c>
      <c r="G74">
        <f t="shared" si="5"/>
        <v>3.9153E-3</v>
      </c>
      <c r="K74">
        <v>35</v>
      </c>
      <c r="L74">
        <v>0.41399999999999998</v>
      </c>
      <c r="M74">
        <v>22.687000000000001</v>
      </c>
      <c r="N74">
        <v>48.008000000000003</v>
      </c>
      <c r="O74">
        <v>4.0000000000000001E-3</v>
      </c>
    </row>
    <row r="75" spans="1:15" x14ac:dyDescent="0.25">
      <c r="A75">
        <v>35</v>
      </c>
      <c r="B75">
        <v>0.41399999999999998</v>
      </c>
      <c r="C75">
        <v>22.687000000000001</v>
      </c>
      <c r="D75">
        <f t="shared" si="3"/>
        <v>0.43</v>
      </c>
      <c r="E75">
        <f t="shared" si="4"/>
        <v>22.687000000000001</v>
      </c>
      <c r="F75">
        <f t="shared" si="6"/>
        <v>47.914447883025723</v>
      </c>
      <c r="G75">
        <f t="shared" si="5"/>
        <v>3.999E-3</v>
      </c>
      <c r="K75">
        <v>35.5</v>
      </c>
      <c r="L75">
        <v>0.42399999999999999</v>
      </c>
      <c r="M75">
        <v>23.195</v>
      </c>
      <c r="N75">
        <v>49.084000000000003</v>
      </c>
      <c r="O75">
        <v>4.0000000000000001E-3</v>
      </c>
    </row>
    <row r="76" spans="1:15" x14ac:dyDescent="0.25">
      <c r="A76">
        <v>35.5</v>
      </c>
      <c r="B76">
        <v>0.42399999999999999</v>
      </c>
      <c r="C76">
        <v>23.195</v>
      </c>
      <c r="D76">
        <f t="shared" si="3"/>
        <v>0.44</v>
      </c>
      <c r="E76">
        <f t="shared" si="4"/>
        <v>23.195</v>
      </c>
      <c r="F76">
        <f t="shared" si="6"/>
        <v>48.985890927010239</v>
      </c>
      <c r="G76">
        <f t="shared" si="5"/>
        <v>4.0920000000000002E-3</v>
      </c>
      <c r="K76">
        <v>36</v>
      </c>
      <c r="L76">
        <v>0.433</v>
      </c>
      <c r="M76">
        <v>23.754999999999999</v>
      </c>
      <c r="N76">
        <v>50.27</v>
      </c>
      <c r="O76">
        <v>4.0000000000000001E-3</v>
      </c>
    </row>
    <row r="77" spans="1:15" x14ac:dyDescent="0.25">
      <c r="A77">
        <v>36</v>
      </c>
      <c r="B77">
        <v>0.433</v>
      </c>
      <c r="C77">
        <v>23.754999999999999</v>
      </c>
      <c r="D77">
        <f t="shared" si="3"/>
        <v>0.44900000000000001</v>
      </c>
      <c r="E77">
        <f t="shared" si="4"/>
        <v>23.754999999999999</v>
      </c>
      <c r="F77">
        <f t="shared" si="6"/>
        <v>50.167267113356189</v>
      </c>
      <c r="G77">
        <f t="shared" si="5"/>
        <v>4.1757000000000001E-3</v>
      </c>
      <c r="K77">
        <v>36.5</v>
      </c>
      <c r="L77">
        <v>0.442</v>
      </c>
      <c r="M77">
        <v>24.329000000000001</v>
      </c>
      <c r="N77">
        <v>51.484000000000002</v>
      </c>
      <c r="O77">
        <v>4.0000000000000001E-3</v>
      </c>
    </row>
    <row r="78" spans="1:15" x14ac:dyDescent="0.25">
      <c r="A78">
        <v>36.5</v>
      </c>
      <c r="B78">
        <v>0.442</v>
      </c>
      <c r="C78">
        <v>24.329000000000001</v>
      </c>
      <c r="D78">
        <f t="shared" si="3"/>
        <v>0.45800000000000002</v>
      </c>
      <c r="E78">
        <f t="shared" si="4"/>
        <v>24.329000000000001</v>
      </c>
      <c r="F78">
        <f t="shared" si="6"/>
        <v>51.378178731796133</v>
      </c>
      <c r="G78">
        <f t="shared" si="5"/>
        <v>4.2594E-3</v>
      </c>
      <c r="K78">
        <v>37</v>
      </c>
      <c r="L78">
        <v>0.45100000000000001</v>
      </c>
      <c r="M78">
        <v>24.827999999999999</v>
      </c>
      <c r="N78">
        <v>52.540999999999997</v>
      </c>
      <c r="O78">
        <v>4.0000000000000001E-3</v>
      </c>
    </row>
    <row r="79" spans="1:15" x14ac:dyDescent="0.25">
      <c r="A79">
        <v>37</v>
      </c>
      <c r="B79">
        <v>0.45100000000000001</v>
      </c>
      <c r="C79">
        <v>24.827999999999999</v>
      </c>
      <c r="D79">
        <f t="shared" si="3"/>
        <v>0.46700000000000003</v>
      </c>
      <c r="E79">
        <f t="shared" si="4"/>
        <v>24.827999999999999</v>
      </c>
      <c r="F79">
        <f t="shared" si="6"/>
        <v>52.430679467956224</v>
      </c>
      <c r="G79">
        <f t="shared" si="5"/>
        <v>4.3430999999999999E-3</v>
      </c>
      <c r="K79">
        <v>37.5</v>
      </c>
      <c r="L79">
        <v>0.46</v>
      </c>
      <c r="M79">
        <v>25.361000000000001</v>
      </c>
      <c r="N79">
        <v>53.667999999999999</v>
      </c>
      <c r="O79">
        <v>4.0000000000000001E-3</v>
      </c>
    </row>
    <row r="80" spans="1:15" x14ac:dyDescent="0.25">
      <c r="A80">
        <v>37.5</v>
      </c>
      <c r="B80">
        <v>0.46</v>
      </c>
      <c r="C80">
        <v>25.361000000000001</v>
      </c>
      <c r="D80">
        <f t="shared" si="3"/>
        <v>0.47600000000000003</v>
      </c>
      <c r="E80">
        <f t="shared" si="4"/>
        <v>25.361000000000001</v>
      </c>
      <c r="F80">
        <f t="shared" si="6"/>
        <v>53.554958831085308</v>
      </c>
      <c r="G80">
        <f t="shared" si="5"/>
        <v>4.4268000000000007E-3</v>
      </c>
      <c r="K80">
        <v>38</v>
      </c>
      <c r="L80">
        <v>0.46899999999999997</v>
      </c>
      <c r="M80">
        <v>25.834</v>
      </c>
      <c r="N80">
        <v>54.667999999999999</v>
      </c>
      <c r="O80">
        <v>4.0000000000000001E-3</v>
      </c>
    </row>
    <row r="81" spans="1:15" x14ac:dyDescent="0.25">
      <c r="A81">
        <v>38</v>
      </c>
      <c r="B81">
        <v>0.46899999999999997</v>
      </c>
      <c r="C81">
        <v>25.834</v>
      </c>
      <c r="D81">
        <f t="shared" si="3"/>
        <v>0.48499999999999999</v>
      </c>
      <c r="E81">
        <f t="shared" si="4"/>
        <v>25.834</v>
      </c>
      <c r="F81">
        <f t="shared" si="6"/>
        <v>54.552518049237854</v>
      </c>
      <c r="G81">
        <f t="shared" si="5"/>
        <v>4.5104999999999998E-3</v>
      </c>
      <c r="K81">
        <v>38.5</v>
      </c>
      <c r="L81">
        <v>0.47899999999999998</v>
      </c>
      <c r="M81">
        <v>26.384</v>
      </c>
      <c r="N81">
        <v>55.832999999999998</v>
      </c>
      <c r="O81">
        <v>4.0000000000000001E-3</v>
      </c>
    </row>
    <row r="82" spans="1:15" x14ac:dyDescent="0.25">
      <c r="A82">
        <v>38.5</v>
      </c>
      <c r="B82">
        <v>0.47899999999999998</v>
      </c>
      <c r="C82">
        <v>26.384</v>
      </c>
      <c r="D82">
        <f t="shared" si="3"/>
        <v>0.495</v>
      </c>
      <c r="E82">
        <f t="shared" si="4"/>
        <v>26.384</v>
      </c>
      <c r="F82">
        <f t="shared" si="6"/>
        <v>55.712519011866817</v>
      </c>
      <c r="G82">
        <f t="shared" si="5"/>
        <v>4.6035E-3</v>
      </c>
      <c r="K82">
        <v>39</v>
      </c>
      <c r="L82">
        <v>0.48799999999999999</v>
      </c>
      <c r="M82">
        <v>26.887</v>
      </c>
      <c r="N82">
        <v>56.898000000000003</v>
      </c>
      <c r="O82">
        <v>5.0000000000000001E-3</v>
      </c>
    </row>
    <row r="83" spans="1:15" x14ac:dyDescent="0.25">
      <c r="A83">
        <v>39</v>
      </c>
      <c r="B83">
        <v>0.48799999999999999</v>
      </c>
      <c r="C83">
        <v>26.887</v>
      </c>
      <c r="D83">
        <f t="shared" si="3"/>
        <v>0.504</v>
      </c>
      <c r="E83">
        <f t="shared" si="4"/>
        <v>26.887</v>
      </c>
      <c r="F83">
        <f t="shared" si="6"/>
        <v>56.773398544707803</v>
      </c>
      <c r="G83">
        <f t="shared" si="5"/>
        <v>4.6871999999999999E-3</v>
      </c>
      <c r="K83">
        <v>39.5</v>
      </c>
      <c r="L83">
        <v>0.497</v>
      </c>
      <c r="M83">
        <v>27.417000000000002</v>
      </c>
      <c r="N83">
        <v>58.018999999999998</v>
      </c>
      <c r="O83">
        <v>5.0000000000000001E-3</v>
      </c>
    </row>
    <row r="84" spans="1:15" x14ac:dyDescent="0.25">
      <c r="A84">
        <v>39.5</v>
      </c>
      <c r="B84">
        <v>0.497</v>
      </c>
      <c r="C84">
        <v>27.417000000000002</v>
      </c>
      <c r="D84">
        <f t="shared" si="3"/>
        <v>0.51300000000000001</v>
      </c>
      <c r="E84">
        <f t="shared" si="4"/>
        <v>27.417000000000002</v>
      </c>
      <c r="F84">
        <f t="shared" si="6"/>
        <v>57.891277053402405</v>
      </c>
      <c r="G84">
        <f t="shared" si="5"/>
        <v>4.7708999999999998E-3</v>
      </c>
      <c r="K84">
        <v>40</v>
      </c>
      <c r="L84">
        <v>0.50600000000000001</v>
      </c>
      <c r="M84">
        <v>27.992999999999999</v>
      </c>
      <c r="N84">
        <v>59.237000000000002</v>
      </c>
      <c r="O84">
        <v>5.0000000000000001E-3</v>
      </c>
    </row>
    <row r="85" spans="1:15" x14ac:dyDescent="0.25">
      <c r="A85">
        <v>40</v>
      </c>
      <c r="B85">
        <v>0.50600000000000001</v>
      </c>
      <c r="C85">
        <v>27.992999999999999</v>
      </c>
      <c r="D85">
        <f t="shared" si="3"/>
        <v>0.52200000000000002</v>
      </c>
      <c r="E85">
        <f t="shared" si="4"/>
        <v>27.992999999999999</v>
      </c>
      <c r="F85">
        <f t="shared" si="6"/>
        <v>59.106270756835585</v>
      </c>
      <c r="G85">
        <f t="shared" si="5"/>
        <v>4.8545999999999997E-3</v>
      </c>
      <c r="K85">
        <v>40.5</v>
      </c>
      <c r="L85">
        <v>0.51500000000000001</v>
      </c>
      <c r="M85">
        <v>28.495000000000001</v>
      </c>
      <c r="N85">
        <v>60.298999999999999</v>
      </c>
      <c r="O85">
        <v>5.0000000000000001E-3</v>
      </c>
    </row>
    <row r="86" spans="1:15" x14ac:dyDescent="0.25">
      <c r="A86">
        <v>40.5</v>
      </c>
      <c r="B86">
        <v>0.51500000000000001</v>
      </c>
      <c r="C86">
        <v>28.495000000000001</v>
      </c>
      <c r="D86">
        <f t="shared" si="3"/>
        <v>0.53100000000000003</v>
      </c>
      <c r="E86">
        <f t="shared" si="4"/>
        <v>28.495000000000001</v>
      </c>
      <c r="F86">
        <f t="shared" si="6"/>
        <v>60.165004994344756</v>
      </c>
      <c r="G86">
        <f t="shared" si="5"/>
        <v>4.9382999999999996E-3</v>
      </c>
      <c r="K86">
        <v>41</v>
      </c>
      <c r="L86">
        <v>0.52400000000000002</v>
      </c>
      <c r="M86">
        <v>29.117000000000001</v>
      </c>
      <c r="N86">
        <v>61.615000000000002</v>
      </c>
      <c r="O86">
        <v>5.0000000000000001E-3</v>
      </c>
    </row>
    <row r="87" spans="1:15" x14ac:dyDescent="0.25">
      <c r="A87">
        <v>41</v>
      </c>
      <c r="B87">
        <v>0.52400000000000002</v>
      </c>
      <c r="C87">
        <v>29.117000000000001</v>
      </c>
      <c r="D87">
        <f t="shared" si="3"/>
        <v>0.54</v>
      </c>
      <c r="E87">
        <f t="shared" si="4"/>
        <v>29.117000000000001</v>
      </c>
      <c r="F87">
        <f t="shared" si="6"/>
        <v>61.477099258909277</v>
      </c>
      <c r="G87">
        <f t="shared" si="5"/>
        <v>5.0219999999999996E-3</v>
      </c>
      <c r="K87">
        <v>41.5</v>
      </c>
      <c r="L87">
        <v>0.53400000000000003</v>
      </c>
      <c r="M87">
        <v>29.594000000000001</v>
      </c>
      <c r="N87">
        <v>62.625</v>
      </c>
      <c r="O87">
        <v>5.0000000000000001E-3</v>
      </c>
    </row>
    <row r="88" spans="1:15" x14ac:dyDescent="0.25">
      <c r="A88">
        <v>41.5</v>
      </c>
      <c r="B88">
        <v>0.53400000000000003</v>
      </c>
      <c r="C88">
        <v>29.594000000000001</v>
      </c>
      <c r="D88">
        <f t="shared" si="3"/>
        <v>0.55000000000000004</v>
      </c>
      <c r="E88">
        <f t="shared" si="4"/>
        <v>29.594000000000001</v>
      </c>
      <c r="F88">
        <f t="shared" si="6"/>
        <v>62.482905340019151</v>
      </c>
      <c r="G88">
        <f t="shared" si="5"/>
        <v>5.1150000000000006E-3</v>
      </c>
      <c r="K88">
        <v>42</v>
      </c>
      <c r="L88">
        <v>0.54300000000000004</v>
      </c>
      <c r="M88">
        <v>30.111000000000001</v>
      </c>
      <c r="N88">
        <v>63.719000000000001</v>
      </c>
      <c r="O88">
        <v>5.0000000000000001E-3</v>
      </c>
    </row>
    <row r="89" spans="1:15" x14ac:dyDescent="0.25">
      <c r="A89">
        <v>42</v>
      </c>
      <c r="B89">
        <v>0.54300000000000004</v>
      </c>
      <c r="C89">
        <v>30.111000000000001</v>
      </c>
      <c r="D89">
        <f t="shared" si="3"/>
        <v>0.55900000000000005</v>
      </c>
      <c r="E89">
        <f t="shared" si="4"/>
        <v>30.111000000000001</v>
      </c>
      <c r="F89">
        <f t="shared" si="6"/>
        <v>63.573295930630778</v>
      </c>
      <c r="G89">
        <f t="shared" si="5"/>
        <v>5.1987000000000005E-3</v>
      </c>
      <c r="K89">
        <v>42.5</v>
      </c>
      <c r="L89">
        <v>0.55200000000000005</v>
      </c>
      <c r="M89">
        <v>30.581</v>
      </c>
      <c r="N89">
        <v>64.713999999999999</v>
      </c>
      <c r="O89">
        <v>5.0000000000000001E-3</v>
      </c>
    </row>
    <row r="90" spans="1:15" x14ac:dyDescent="0.25">
      <c r="A90">
        <v>42.5</v>
      </c>
      <c r="B90">
        <v>0.55200000000000005</v>
      </c>
      <c r="C90">
        <v>30.581</v>
      </c>
      <c r="D90">
        <f t="shared" si="3"/>
        <v>0.56800000000000006</v>
      </c>
      <c r="E90">
        <f t="shared" si="4"/>
        <v>30.581</v>
      </c>
      <c r="F90">
        <f t="shared" si="6"/>
        <v>64.564456455168028</v>
      </c>
      <c r="G90">
        <f t="shared" si="5"/>
        <v>5.2824000000000005E-3</v>
      </c>
      <c r="K90">
        <v>43</v>
      </c>
      <c r="L90">
        <v>0.56100000000000005</v>
      </c>
      <c r="M90">
        <v>31.166</v>
      </c>
      <c r="N90">
        <v>65.950999999999993</v>
      </c>
      <c r="O90">
        <v>5.0000000000000001E-3</v>
      </c>
    </row>
    <row r="91" spans="1:15" x14ac:dyDescent="0.25">
      <c r="A91">
        <v>43</v>
      </c>
      <c r="B91">
        <v>0.56100000000000005</v>
      </c>
      <c r="C91">
        <v>31.166</v>
      </c>
      <c r="D91">
        <f t="shared" si="3"/>
        <v>0.57700000000000007</v>
      </c>
      <c r="E91">
        <f t="shared" si="4"/>
        <v>31.166</v>
      </c>
      <c r="F91">
        <f t="shared" si="6"/>
        <v>65.798412341385543</v>
      </c>
      <c r="G91">
        <f t="shared" si="5"/>
        <v>5.3661000000000013E-3</v>
      </c>
      <c r="K91">
        <v>43.5</v>
      </c>
      <c r="L91">
        <v>0.56999999999999995</v>
      </c>
      <c r="M91">
        <v>31.748000000000001</v>
      </c>
      <c r="N91">
        <v>67.185000000000002</v>
      </c>
      <c r="O91">
        <v>5.0000000000000001E-3</v>
      </c>
    </row>
    <row r="92" spans="1:15" x14ac:dyDescent="0.25">
      <c r="A92">
        <v>43.5</v>
      </c>
      <c r="B92">
        <v>0.56999999999999995</v>
      </c>
      <c r="C92">
        <v>31.748000000000001</v>
      </c>
      <c r="D92">
        <f t="shared" si="3"/>
        <v>0.58599999999999997</v>
      </c>
      <c r="E92">
        <f t="shared" si="4"/>
        <v>31.748000000000001</v>
      </c>
      <c r="F92">
        <f t="shared" si="6"/>
        <v>67.026033000932799</v>
      </c>
      <c r="G92">
        <f t="shared" si="5"/>
        <v>5.4498000000000003E-3</v>
      </c>
      <c r="K92">
        <v>44</v>
      </c>
      <c r="L92">
        <v>0.57899999999999996</v>
      </c>
      <c r="M92">
        <v>32.302999999999997</v>
      </c>
      <c r="N92">
        <v>68.358000000000004</v>
      </c>
      <c r="O92">
        <v>5.0000000000000001E-3</v>
      </c>
    </row>
    <row r="93" spans="1:15" x14ac:dyDescent="0.25">
      <c r="A93">
        <v>44</v>
      </c>
      <c r="B93">
        <v>0.57899999999999996</v>
      </c>
      <c r="C93">
        <v>32.302999999999997</v>
      </c>
      <c r="D93">
        <f t="shared" si="3"/>
        <v>0.59499999999999997</v>
      </c>
      <c r="E93">
        <f t="shared" si="4"/>
        <v>32.302999999999997</v>
      </c>
      <c r="F93">
        <f t="shared" si="6"/>
        <v>68.196653263698792</v>
      </c>
      <c r="G93">
        <f t="shared" si="5"/>
        <v>5.5335000000000002E-3</v>
      </c>
      <c r="K93">
        <v>44.5</v>
      </c>
      <c r="L93">
        <v>0.58899999999999997</v>
      </c>
      <c r="M93">
        <v>32.804000000000002</v>
      </c>
      <c r="N93">
        <v>69.418000000000006</v>
      </c>
      <c r="O93">
        <v>5.0000000000000001E-3</v>
      </c>
    </row>
    <row r="94" spans="1:15" x14ac:dyDescent="0.25">
      <c r="A94">
        <v>44.5</v>
      </c>
      <c r="B94">
        <v>0.58899999999999997</v>
      </c>
      <c r="C94">
        <v>32.804000000000002</v>
      </c>
      <c r="D94">
        <f t="shared" ref="D94:D157" si="7">B94-$B$28</f>
        <v>0.60499999999999998</v>
      </c>
      <c r="E94">
        <f t="shared" si="4"/>
        <v>32.804000000000002</v>
      </c>
      <c r="F94">
        <f t="shared" si="6"/>
        <v>69.253162014417072</v>
      </c>
      <c r="G94">
        <f t="shared" si="5"/>
        <v>5.6264999999999996E-3</v>
      </c>
      <c r="K94">
        <v>45</v>
      </c>
      <c r="L94">
        <v>0.59799999999999998</v>
      </c>
      <c r="M94">
        <v>33.311999999999998</v>
      </c>
      <c r="N94">
        <v>70.494</v>
      </c>
      <c r="O94">
        <v>6.0000000000000001E-3</v>
      </c>
    </row>
    <row r="95" spans="1:15" x14ac:dyDescent="0.25">
      <c r="A95">
        <v>45</v>
      </c>
      <c r="B95">
        <v>0.59799999999999998</v>
      </c>
      <c r="C95">
        <v>33.311999999999998</v>
      </c>
      <c r="D95">
        <f t="shared" si="7"/>
        <v>0.61399999999999999</v>
      </c>
      <c r="E95">
        <f t="shared" si="4"/>
        <v>33.311999999999998</v>
      </c>
      <c r="F95">
        <f t="shared" si="6"/>
        <v>70.324577345204844</v>
      </c>
      <c r="G95">
        <f t="shared" si="5"/>
        <v>5.7101999999999995E-3</v>
      </c>
      <c r="K95">
        <v>45.5</v>
      </c>
      <c r="L95">
        <v>0.60699999999999998</v>
      </c>
      <c r="M95">
        <v>33.816000000000003</v>
      </c>
      <c r="N95">
        <v>71.56</v>
      </c>
      <c r="O95">
        <v>6.0000000000000001E-3</v>
      </c>
    </row>
    <row r="96" spans="1:15" x14ac:dyDescent="0.25">
      <c r="A96">
        <v>45.5</v>
      </c>
      <c r="B96">
        <v>0.60699999999999998</v>
      </c>
      <c r="C96">
        <v>33.816000000000003</v>
      </c>
      <c r="D96">
        <f t="shared" si="7"/>
        <v>0.623</v>
      </c>
      <c r="E96">
        <f t="shared" si="4"/>
        <v>33.816000000000003</v>
      </c>
      <c r="F96">
        <f t="shared" si="6"/>
        <v>71.387560402519</v>
      </c>
      <c r="G96">
        <f t="shared" si="5"/>
        <v>5.7938999999999994E-3</v>
      </c>
      <c r="K96">
        <v>46</v>
      </c>
      <c r="L96">
        <v>0.61599999999999999</v>
      </c>
      <c r="M96">
        <v>34.201000000000001</v>
      </c>
      <c r="N96">
        <v>72.373999999999995</v>
      </c>
      <c r="O96">
        <v>6.0000000000000001E-3</v>
      </c>
    </row>
    <row r="97" spans="1:15" x14ac:dyDescent="0.25">
      <c r="A97">
        <v>46</v>
      </c>
      <c r="B97">
        <v>0.61599999999999999</v>
      </c>
      <c r="C97">
        <v>34.201000000000001</v>
      </c>
      <c r="D97">
        <f t="shared" si="7"/>
        <v>0.63200000000000001</v>
      </c>
      <c r="E97">
        <f t="shared" si="4"/>
        <v>34.201000000000001</v>
      </c>
      <c r="F97">
        <f t="shared" si="6"/>
        <v>72.199345010112395</v>
      </c>
      <c r="G97">
        <f t="shared" si="5"/>
        <v>5.8775999999999993E-3</v>
      </c>
      <c r="K97">
        <v>46.5</v>
      </c>
      <c r="L97">
        <v>0.625</v>
      </c>
      <c r="M97">
        <v>34.737000000000002</v>
      </c>
      <c r="N97">
        <v>73.510000000000005</v>
      </c>
      <c r="O97">
        <v>6.0000000000000001E-3</v>
      </c>
    </row>
    <row r="98" spans="1:15" x14ac:dyDescent="0.25">
      <c r="A98">
        <v>46.5</v>
      </c>
      <c r="B98">
        <v>0.625</v>
      </c>
      <c r="C98">
        <v>34.737000000000002</v>
      </c>
      <c r="D98">
        <f t="shared" si="7"/>
        <v>0.64100000000000001</v>
      </c>
      <c r="E98">
        <f t="shared" si="4"/>
        <v>34.737000000000002</v>
      </c>
      <c r="F98">
        <f t="shared" si="6"/>
        <v>73.329913637975991</v>
      </c>
      <c r="G98">
        <f t="shared" si="5"/>
        <v>5.9613000000000001E-3</v>
      </c>
      <c r="K98">
        <v>47</v>
      </c>
      <c r="L98">
        <v>0.63400000000000001</v>
      </c>
      <c r="M98">
        <v>35.043999999999997</v>
      </c>
      <c r="N98">
        <v>74.159000000000006</v>
      </c>
      <c r="O98">
        <v>6.0000000000000001E-3</v>
      </c>
    </row>
    <row r="99" spans="1:15" x14ac:dyDescent="0.25">
      <c r="A99">
        <v>47</v>
      </c>
      <c r="B99">
        <v>0.63400000000000001</v>
      </c>
      <c r="C99">
        <v>35.043999999999997</v>
      </c>
      <c r="D99">
        <f t="shared" si="7"/>
        <v>0.65</v>
      </c>
      <c r="E99">
        <f t="shared" si="4"/>
        <v>35.043999999999997</v>
      </c>
      <c r="F99">
        <f t="shared" si="6"/>
        <v>73.977084715298474</v>
      </c>
      <c r="G99">
        <f t="shared" si="5"/>
        <v>6.045E-3</v>
      </c>
      <c r="K99">
        <v>47.5</v>
      </c>
      <c r="L99">
        <v>0.64400000000000002</v>
      </c>
      <c r="M99">
        <v>35.5</v>
      </c>
      <c r="N99">
        <v>75.123000000000005</v>
      </c>
      <c r="O99">
        <v>6.0000000000000001E-3</v>
      </c>
    </row>
    <row r="100" spans="1:15" x14ac:dyDescent="0.25">
      <c r="A100">
        <v>47.5</v>
      </c>
      <c r="B100">
        <v>0.64400000000000002</v>
      </c>
      <c r="C100">
        <v>35.5</v>
      </c>
      <c r="D100">
        <f t="shared" si="7"/>
        <v>0.66</v>
      </c>
      <c r="E100">
        <f t="shared" si="4"/>
        <v>35.5</v>
      </c>
      <c r="F100">
        <f t="shared" si="6"/>
        <v>74.938723100880082</v>
      </c>
      <c r="G100">
        <f t="shared" si="5"/>
        <v>6.1380000000000002E-3</v>
      </c>
      <c r="K100">
        <v>48</v>
      </c>
      <c r="L100">
        <v>0.65300000000000002</v>
      </c>
      <c r="M100">
        <v>36.036999999999999</v>
      </c>
      <c r="N100">
        <v>76.260000000000005</v>
      </c>
      <c r="O100">
        <v>6.0000000000000001E-3</v>
      </c>
    </row>
    <row r="101" spans="1:15" x14ac:dyDescent="0.25">
      <c r="A101">
        <v>48</v>
      </c>
      <c r="B101">
        <v>0.65300000000000002</v>
      </c>
      <c r="C101">
        <v>36.036999999999999</v>
      </c>
      <c r="D101">
        <f t="shared" si="7"/>
        <v>0.66900000000000004</v>
      </c>
      <c r="E101">
        <f t="shared" si="4"/>
        <v>36.036999999999999</v>
      </c>
      <c r="F101">
        <f t="shared" si="6"/>
        <v>76.071468463449122</v>
      </c>
      <c r="G101">
        <f t="shared" si="5"/>
        <v>6.2217000000000001E-3</v>
      </c>
      <c r="K101">
        <v>48.5</v>
      </c>
      <c r="L101">
        <v>0.66200000000000003</v>
      </c>
      <c r="M101">
        <v>36.622</v>
      </c>
      <c r="N101">
        <v>77.498000000000005</v>
      </c>
      <c r="O101">
        <v>6.0000000000000001E-3</v>
      </c>
    </row>
    <row r="102" spans="1:15" x14ac:dyDescent="0.25">
      <c r="A102">
        <v>48.5</v>
      </c>
      <c r="B102">
        <v>0.66200000000000003</v>
      </c>
      <c r="C102">
        <v>36.622</v>
      </c>
      <c r="D102">
        <f t="shared" si="7"/>
        <v>0.67800000000000005</v>
      </c>
      <c r="E102">
        <f t="shared" si="4"/>
        <v>36.622</v>
      </c>
      <c r="F102">
        <f t="shared" si="6"/>
        <v>77.305559401522444</v>
      </c>
      <c r="G102">
        <f t="shared" si="5"/>
        <v>6.3054000000000009E-3</v>
      </c>
      <c r="K102">
        <v>49</v>
      </c>
      <c r="L102">
        <v>0.67100000000000004</v>
      </c>
      <c r="M102">
        <v>37.082000000000001</v>
      </c>
      <c r="N102">
        <v>78.471000000000004</v>
      </c>
      <c r="O102">
        <v>6.0000000000000001E-3</v>
      </c>
    </row>
    <row r="103" spans="1:15" x14ac:dyDescent="0.25">
      <c r="A103">
        <v>49</v>
      </c>
      <c r="B103">
        <v>0.67100000000000004</v>
      </c>
      <c r="C103">
        <v>37.082000000000001</v>
      </c>
      <c r="D103">
        <f t="shared" si="7"/>
        <v>0.68700000000000006</v>
      </c>
      <c r="E103">
        <f t="shared" si="4"/>
        <v>37.082000000000001</v>
      </c>
      <c r="F103">
        <f t="shared" si="6"/>
        <v>78.275812034906693</v>
      </c>
      <c r="G103">
        <f t="shared" si="5"/>
        <v>6.3891E-3</v>
      </c>
      <c r="K103">
        <v>49.5</v>
      </c>
      <c r="L103">
        <v>0.68</v>
      </c>
      <c r="M103">
        <v>37.231000000000002</v>
      </c>
      <c r="N103">
        <v>78.786000000000001</v>
      </c>
      <c r="O103">
        <v>6.0000000000000001E-3</v>
      </c>
    </row>
    <row r="104" spans="1:15" x14ac:dyDescent="0.25">
      <c r="A104">
        <v>49.5</v>
      </c>
      <c r="B104">
        <v>0.68</v>
      </c>
      <c r="C104">
        <v>37.231000000000002</v>
      </c>
      <c r="D104">
        <f t="shared" si="7"/>
        <v>0.69600000000000006</v>
      </c>
      <c r="E104">
        <f t="shared" si="4"/>
        <v>37.231000000000002</v>
      </c>
      <c r="F104">
        <f t="shared" si="6"/>
        <v>78.589614969211382</v>
      </c>
      <c r="G104">
        <f t="shared" si="5"/>
        <v>6.4727999999999999E-3</v>
      </c>
      <c r="K104">
        <v>50</v>
      </c>
      <c r="L104">
        <v>0.68899999999999995</v>
      </c>
      <c r="M104">
        <v>37.765000000000001</v>
      </c>
      <c r="N104">
        <v>79.917000000000002</v>
      </c>
      <c r="O104">
        <v>6.0000000000000001E-3</v>
      </c>
    </row>
    <row r="105" spans="1:15" x14ac:dyDescent="0.25">
      <c r="A105">
        <v>50</v>
      </c>
      <c r="B105">
        <v>0.68899999999999995</v>
      </c>
      <c r="C105">
        <v>37.765000000000001</v>
      </c>
      <c r="D105">
        <f t="shared" si="7"/>
        <v>0.70499999999999996</v>
      </c>
      <c r="E105">
        <f t="shared" si="4"/>
        <v>37.765000000000001</v>
      </c>
      <c r="F105">
        <f t="shared" si="6"/>
        <v>79.716136292534827</v>
      </c>
      <c r="G105">
        <f t="shared" si="5"/>
        <v>6.5564999999999998E-3</v>
      </c>
      <c r="K105">
        <v>50.5</v>
      </c>
      <c r="L105">
        <v>0.69899999999999995</v>
      </c>
      <c r="M105">
        <v>38.207000000000001</v>
      </c>
      <c r="N105">
        <v>80.850999999999999</v>
      </c>
      <c r="O105">
        <v>6.0000000000000001E-3</v>
      </c>
    </row>
    <row r="106" spans="1:15" x14ac:dyDescent="0.25">
      <c r="A106">
        <v>50.5</v>
      </c>
      <c r="B106">
        <v>0.69899999999999995</v>
      </c>
      <c r="C106">
        <v>38.207000000000001</v>
      </c>
      <c r="D106">
        <f t="shared" si="7"/>
        <v>0.71499999999999997</v>
      </c>
      <c r="E106">
        <f t="shared" si="4"/>
        <v>38.207000000000001</v>
      </c>
      <c r="F106">
        <f t="shared" si="6"/>
        <v>80.648423205191406</v>
      </c>
      <c r="G106">
        <f t="shared" si="5"/>
        <v>6.6495E-3</v>
      </c>
      <c r="K106">
        <v>51</v>
      </c>
      <c r="L106">
        <v>0.70799999999999996</v>
      </c>
      <c r="M106">
        <v>38.698999999999998</v>
      </c>
      <c r="N106">
        <v>81.894000000000005</v>
      </c>
      <c r="O106">
        <v>7.0000000000000001E-3</v>
      </c>
    </row>
    <row r="107" spans="1:15" x14ac:dyDescent="0.25">
      <c r="A107">
        <v>51</v>
      </c>
      <c r="B107">
        <v>0.70799999999999996</v>
      </c>
      <c r="C107">
        <v>38.698999999999998</v>
      </c>
      <c r="D107">
        <f t="shared" si="7"/>
        <v>0.72399999999999998</v>
      </c>
      <c r="E107">
        <f t="shared" si="4"/>
        <v>38.698999999999998</v>
      </c>
      <c r="F107">
        <f t="shared" si="6"/>
        <v>81.686358417137669</v>
      </c>
      <c r="G107">
        <f t="shared" si="5"/>
        <v>6.7331999999999991E-3</v>
      </c>
      <c r="K107">
        <v>51.5</v>
      </c>
      <c r="L107">
        <v>0.71699999999999997</v>
      </c>
      <c r="M107">
        <v>39.283999999999999</v>
      </c>
      <c r="N107">
        <v>83.13</v>
      </c>
      <c r="O107">
        <v>7.0000000000000001E-3</v>
      </c>
    </row>
    <row r="108" spans="1:15" x14ac:dyDescent="0.25">
      <c r="A108">
        <v>51.5</v>
      </c>
      <c r="B108">
        <v>0.71699999999999997</v>
      </c>
      <c r="C108">
        <v>39.283999999999999</v>
      </c>
      <c r="D108">
        <f t="shared" si="7"/>
        <v>0.73299999999999998</v>
      </c>
      <c r="E108">
        <f t="shared" si="4"/>
        <v>39.283999999999999</v>
      </c>
      <c r="F108">
        <f t="shared" si="6"/>
        <v>82.92063326844621</v>
      </c>
      <c r="G108">
        <f t="shared" si="5"/>
        <v>6.816899999999999E-3</v>
      </c>
      <c r="K108">
        <v>52</v>
      </c>
      <c r="L108">
        <v>0.72599999999999998</v>
      </c>
      <c r="M108">
        <v>39.728000000000002</v>
      </c>
      <c r="N108">
        <v>84.070999999999998</v>
      </c>
      <c r="O108">
        <v>7.0000000000000001E-3</v>
      </c>
    </row>
    <row r="109" spans="1:15" x14ac:dyDescent="0.25">
      <c r="A109">
        <v>52</v>
      </c>
      <c r="B109">
        <v>0.72599999999999998</v>
      </c>
      <c r="C109">
        <v>39.728000000000002</v>
      </c>
      <c r="D109">
        <f t="shared" si="7"/>
        <v>0.74199999999999999</v>
      </c>
      <c r="E109">
        <f t="shared" si="4"/>
        <v>39.728000000000002</v>
      </c>
      <c r="F109">
        <f t="shared" si="6"/>
        <v>83.857322085578332</v>
      </c>
      <c r="G109">
        <f t="shared" si="5"/>
        <v>6.9005999999999998E-3</v>
      </c>
      <c r="K109">
        <v>52.5</v>
      </c>
      <c r="L109">
        <v>0.73499999999999999</v>
      </c>
      <c r="M109">
        <v>40.231999999999999</v>
      </c>
      <c r="N109">
        <v>85.138000000000005</v>
      </c>
      <c r="O109">
        <v>7.0000000000000001E-3</v>
      </c>
    </row>
    <row r="110" spans="1:15" x14ac:dyDescent="0.25">
      <c r="A110">
        <v>52.5</v>
      </c>
      <c r="B110">
        <v>0.73499999999999999</v>
      </c>
      <c r="C110">
        <v>40.231999999999999</v>
      </c>
      <c r="D110">
        <f t="shared" si="7"/>
        <v>0.751</v>
      </c>
      <c r="E110">
        <f t="shared" si="4"/>
        <v>40.231999999999999</v>
      </c>
      <c r="F110">
        <f t="shared" si="6"/>
        <v>84.92069773315626</v>
      </c>
      <c r="G110">
        <f t="shared" si="5"/>
        <v>6.9842999999999997E-3</v>
      </c>
      <c r="K110">
        <v>53</v>
      </c>
      <c r="L110">
        <v>0.74399999999999999</v>
      </c>
      <c r="M110">
        <v>40.729999999999997</v>
      </c>
      <c r="N110">
        <v>86.191999999999993</v>
      </c>
      <c r="O110">
        <v>7.0000000000000001E-3</v>
      </c>
    </row>
    <row r="111" spans="1:15" x14ac:dyDescent="0.25">
      <c r="A111">
        <v>53</v>
      </c>
      <c r="B111">
        <v>0.74399999999999999</v>
      </c>
      <c r="C111">
        <v>40.729999999999997</v>
      </c>
      <c r="D111">
        <f t="shared" si="7"/>
        <v>0.76</v>
      </c>
      <c r="E111">
        <f t="shared" si="4"/>
        <v>40.729999999999997</v>
      </c>
      <c r="F111">
        <f t="shared" si="6"/>
        <v>85.971449618076775</v>
      </c>
      <c r="G111">
        <f t="shared" si="5"/>
        <v>7.0680000000000014E-3</v>
      </c>
      <c r="K111">
        <v>53.5</v>
      </c>
      <c r="L111">
        <v>0.754</v>
      </c>
      <c r="M111">
        <v>41.235999999999997</v>
      </c>
      <c r="N111">
        <v>87.263000000000005</v>
      </c>
      <c r="O111">
        <v>7.0000000000000001E-3</v>
      </c>
    </row>
    <row r="112" spans="1:15" x14ac:dyDescent="0.25">
      <c r="A112">
        <v>53.5</v>
      </c>
      <c r="B112">
        <v>0.754</v>
      </c>
      <c r="C112">
        <v>41.235999999999997</v>
      </c>
      <c r="D112">
        <f t="shared" si="7"/>
        <v>0.77</v>
      </c>
      <c r="E112">
        <f t="shared" si="4"/>
        <v>41.235999999999997</v>
      </c>
      <c r="F112">
        <f t="shared" si="6"/>
        <v>87.039093013155679</v>
      </c>
      <c r="G112">
        <f t="shared" si="5"/>
        <v>7.1609999999999998E-3</v>
      </c>
      <c r="K112">
        <v>54</v>
      </c>
      <c r="L112">
        <v>0.76300000000000001</v>
      </c>
      <c r="M112">
        <v>41.706000000000003</v>
      </c>
      <c r="N112">
        <v>88.256</v>
      </c>
      <c r="O112">
        <v>7.0000000000000001E-3</v>
      </c>
    </row>
    <row r="113" spans="1:15" x14ac:dyDescent="0.25">
      <c r="A113">
        <v>54</v>
      </c>
      <c r="B113">
        <v>0.76300000000000001</v>
      </c>
      <c r="C113">
        <v>41.706000000000003</v>
      </c>
      <c r="D113">
        <f t="shared" si="7"/>
        <v>0.77900000000000003</v>
      </c>
      <c r="E113">
        <f t="shared" si="4"/>
        <v>41.706000000000003</v>
      </c>
      <c r="F113">
        <f t="shared" si="6"/>
        <v>88.030837088910914</v>
      </c>
      <c r="G113">
        <f t="shared" si="5"/>
        <v>7.2447000000000006E-3</v>
      </c>
      <c r="K113">
        <v>54.5</v>
      </c>
      <c r="L113">
        <v>0.77200000000000002</v>
      </c>
      <c r="M113">
        <v>42.253</v>
      </c>
      <c r="N113">
        <v>89.414000000000001</v>
      </c>
      <c r="O113">
        <v>7.0000000000000001E-3</v>
      </c>
    </row>
    <row r="114" spans="1:15" x14ac:dyDescent="0.25">
      <c r="A114">
        <v>54.5</v>
      </c>
      <c r="B114">
        <v>0.77200000000000002</v>
      </c>
      <c r="C114">
        <v>42.253</v>
      </c>
      <c r="D114">
        <f t="shared" si="7"/>
        <v>0.78800000000000003</v>
      </c>
      <c r="E114">
        <f t="shared" si="4"/>
        <v>42.253</v>
      </c>
      <c r="F114">
        <f t="shared" si="6"/>
        <v>89.185155466289942</v>
      </c>
      <c r="G114">
        <f t="shared" si="5"/>
        <v>7.3283999999999997E-3</v>
      </c>
      <c r="K114">
        <v>55</v>
      </c>
      <c r="L114">
        <v>0.78100000000000003</v>
      </c>
      <c r="M114">
        <v>42.738</v>
      </c>
      <c r="N114">
        <v>90.438999999999993</v>
      </c>
      <c r="O114">
        <v>7.0000000000000001E-3</v>
      </c>
    </row>
    <row r="115" spans="1:15" x14ac:dyDescent="0.25">
      <c r="A115">
        <v>55</v>
      </c>
      <c r="B115">
        <v>0.78100000000000003</v>
      </c>
      <c r="C115">
        <v>42.738</v>
      </c>
      <c r="D115">
        <f t="shared" si="7"/>
        <v>0.79700000000000004</v>
      </c>
      <c r="E115">
        <f t="shared" si="4"/>
        <v>42.738</v>
      </c>
      <c r="F115">
        <f t="shared" si="6"/>
        <v>90.20865645732826</v>
      </c>
      <c r="G115">
        <f t="shared" si="5"/>
        <v>7.4121000000000005E-3</v>
      </c>
      <c r="K115">
        <v>55.5</v>
      </c>
      <c r="L115">
        <v>0.79</v>
      </c>
      <c r="M115">
        <v>43.276000000000003</v>
      </c>
      <c r="N115">
        <v>91.58</v>
      </c>
      <c r="O115">
        <v>7.0000000000000001E-3</v>
      </c>
    </row>
    <row r="116" spans="1:15" x14ac:dyDescent="0.25">
      <c r="A116">
        <v>55.5</v>
      </c>
      <c r="B116">
        <v>0.79</v>
      </c>
      <c r="C116">
        <v>43.276000000000003</v>
      </c>
      <c r="D116">
        <f t="shared" si="7"/>
        <v>0.80600000000000005</v>
      </c>
      <c r="E116">
        <f t="shared" si="4"/>
        <v>43.276000000000003</v>
      </c>
      <c r="F116">
        <f t="shared" si="6"/>
        <v>91.344077124151553</v>
      </c>
      <c r="G116">
        <f t="shared" si="5"/>
        <v>7.4958000000000004E-3</v>
      </c>
      <c r="K116">
        <v>56</v>
      </c>
      <c r="L116">
        <v>0.8</v>
      </c>
      <c r="M116">
        <v>43.817</v>
      </c>
      <c r="N116">
        <v>92.722999999999999</v>
      </c>
      <c r="O116">
        <v>7.0000000000000001E-3</v>
      </c>
    </row>
    <row r="117" spans="1:15" x14ac:dyDescent="0.25">
      <c r="A117">
        <v>56</v>
      </c>
      <c r="B117">
        <v>0.8</v>
      </c>
      <c r="C117">
        <v>43.817</v>
      </c>
      <c r="D117">
        <f t="shared" si="7"/>
        <v>0.81600000000000006</v>
      </c>
      <c r="E117">
        <f t="shared" si="4"/>
        <v>43.817</v>
      </c>
      <c r="F117">
        <f t="shared" si="6"/>
        <v>92.485874674789656</v>
      </c>
      <c r="G117">
        <f t="shared" si="5"/>
        <v>7.5888000000000014E-3</v>
      </c>
      <c r="K117">
        <v>56.5</v>
      </c>
      <c r="L117">
        <v>0.80900000000000005</v>
      </c>
      <c r="M117">
        <v>44.286999999999999</v>
      </c>
      <c r="N117">
        <v>93.718000000000004</v>
      </c>
      <c r="O117">
        <v>8.0000000000000002E-3</v>
      </c>
    </row>
    <row r="118" spans="1:15" x14ac:dyDescent="0.25">
      <c r="A118">
        <v>56.5</v>
      </c>
      <c r="B118">
        <v>0.80900000000000005</v>
      </c>
      <c r="C118">
        <v>44.286999999999999</v>
      </c>
      <c r="D118">
        <f t="shared" si="7"/>
        <v>0.82500000000000007</v>
      </c>
      <c r="E118">
        <f t="shared" si="4"/>
        <v>44.286999999999999</v>
      </c>
      <c r="F118">
        <f t="shared" si="6"/>
        <v>93.477878960568958</v>
      </c>
      <c r="G118">
        <f t="shared" si="5"/>
        <v>7.6724999999999996E-3</v>
      </c>
      <c r="K118">
        <v>57</v>
      </c>
      <c r="L118">
        <v>0.81799999999999995</v>
      </c>
      <c r="M118">
        <v>44.631999999999998</v>
      </c>
      <c r="N118">
        <v>94.447999999999993</v>
      </c>
      <c r="O118">
        <v>8.0000000000000002E-3</v>
      </c>
    </row>
    <row r="119" spans="1:15" x14ac:dyDescent="0.25">
      <c r="A119">
        <v>57</v>
      </c>
      <c r="B119">
        <v>0.81799999999999995</v>
      </c>
      <c r="C119">
        <v>44.631999999999998</v>
      </c>
      <c r="D119">
        <f t="shared" si="7"/>
        <v>0.83399999999999996</v>
      </c>
      <c r="E119">
        <f t="shared" si="4"/>
        <v>44.631999999999998</v>
      </c>
      <c r="F119">
        <f t="shared" si="6"/>
        <v>94.206098713689599</v>
      </c>
      <c r="G119">
        <f t="shared" si="5"/>
        <v>7.7561999999999996E-3</v>
      </c>
      <c r="K119">
        <v>57.5</v>
      </c>
      <c r="L119">
        <v>0.82699999999999996</v>
      </c>
      <c r="M119">
        <v>45.085999999999999</v>
      </c>
      <c r="N119">
        <v>95.41</v>
      </c>
      <c r="O119">
        <v>8.0000000000000002E-3</v>
      </c>
    </row>
    <row r="120" spans="1:15" x14ac:dyDescent="0.25">
      <c r="A120">
        <v>57.5</v>
      </c>
      <c r="B120">
        <v>0.82699999999999996</v>
      </c>
      <c r="C120">
        <v>45.085999999999999</v>
      </c>
      <c r="D120">
        <f t="shared" si="7"/>
        <v>0.84299999999999997</v>
      </c>
      <c r="E120">
        <f t="shared" si="4"/>
        <v>45.085999999999999</v>
      </c>
      <c r="F120">
        <f t="shared" si="6"/>
        <v>95.164446314591657</v>
      </c>
      <c r="G120">
        <f t="shared" si="5"/>
        <v>7.8399000000000003E-3</v>
      </c>
      <c r="K120">
        <v>58</v>
      </c>
      <c r="L120">
        <v>0.83599999999999997</v>
      </c>
      <c r="M120">
        <v>45.648000000000003</v>
      </c>
      <c r="N120">
        <v>96.597999999999999</v>
      </c>
      <c r="O120">
        <v>8.0000000000000002E-3</v>
      </c>
    </row>
    <row r="121" spans="1:15" x14ac:dyDescent="0.25">
      <c r="A121">
        <v>58</v>
      </c>
      <c r="B121">
        <v>0.83599999999999997</v>
      </c>
      <c r="C121">
        <v>45.648000000000003</v>
      </c>
      <c r="D121">
        <f t="shared" si="7"/>
        <v>0.85199999999999998</v>
      </c>
      <c r="E121">
        <f t="shared" si="4"/>
        <v>45.648000000000003</v>
      </c>
      <c r="F121">
        <f t="shared" si="6"/>
        <v>96.350813332325075</v>
      </c>
      <c r="G121">
        <f t="shared" si="5"/>
        <v>7.9236000000000011E-3</v>
      </c>
      <c r="K121">
        <v>58.5</v>
      </c>
      <c r="L121">
        <v>0.84499999999999997</v>
      </c>
      <c r="M121">
        <v>46.165999999999997</v>
      </c>
      <c r="N121">
        <v>97.694000000000003</v>
      </c>
      <c r="O121">
        <v>8.0000000000000002E-3</v>
      </c>
    </row>
    <row r="122" spans="1:15" x14ac:dyDescent="0.25">
      <c r="A122">
        <v>58.5</v>
      </c>
      <c r="B122">
        <v>0.84499999999999997</v>
      </c>
      <c r="C122">
        <v>46.165999999999997</v>
      </c>
      <c r="D122">
        <f t="shared" si="7"/>
        <v>0.86099999999999999</v>
      </c>
      <c r="E122">
        <f t="shared" si="4"/>
        <v>46.165999999999997</v>
      </c>
      <c r="F122">
        <f t="shared" si="6"/>
        <v>97.444370590550093</v>
      </c>
      <c r="G122">
        <f t="shared" si="5"/>
        <v>8.0073000000000002E-3</v>
      </c>
      <c r="K122">
        <v>59</v>
      </c>
      <c r="L122">
        <v>0.85399999999999998</v>
      </c>
      <c r="M122">
        <v>46.656999999999996</v>
      </c>
      <c r="N122">
        <v>98.733999999999995</v>
      </c>
      <c r="O122">
        <v>8.0000000000000002E-3</v>
      </c>
    </row>
    <row r="123" spans="1:15" x14ac:dyDescent="0.25">
      <c r="A123">
        <v>59</v>
      </c>
      <c r="B123">
        <v>0.85399999999999998</v>
      </c>
      <c r="C123">
        <v>46.656999999999996</v>
      </c>
      <c r="D123">
        <f t="shared" si="7"/>
        <v>0.87</v>
      </c>
      <c r="E123">
        <f t="shared" si="4"/>
        <v>46.656999999999996</v>
      </c>
      <c r="F123">
        <f t="shared" si="6"/>
        <v>98.481002179584181</v>
      </c>
      <c r="G123">
        <f t="shared" si="5"/>
        <v>8.0909999999999992E-3</v>
      </c>
      <c r="K123">
        <v>59.5</v>
      </c>
      <c r="L123">
        <v>0.86399999999999999</v>
      </c>
      <c r="M123">
        <v>47.118000000000002</v>
      </c>
      <c r="N123">
        <v>99.707999999999998</v>
      </c>
      <c r="O123">
        <v>8.0000000000000002E-3</v>
      </c>
    </row>
    <row r="124" spans="1:15" x14ac:dyDescent="0.25">
      <c r="A124">
        <v>59.5</v>
      </c>
      <c r="B124">
        <v>0.86399999999999999</v>
      </c>
      <c r="C124">
        <v>47.118000000000002</v>
      </c>
      <c r="D124">
        <f t="shared" si="7"/>
        <v>0.88</v>
      </c>
      <c r="E124">
        <f t="shared" si="4"/>
        <v>47.118000000000002</v>
      </c>
      <c r="F124">
        <f t="shared" si="6"/>
        <v>99.454416799655093</v>
      </c>
      <c r="G124">
        <f t="shared" si="5"/>
        <v>8.1840000000000003E-3</v>
      </c>
      <c r="K124">
        <v>60</v>
      </c>
      <c r="L124">
        <v>0.873</v>
      </c>
      <c r="M124">
        <v>47.378999999999998</v>
      </c>
      <c r="N124">
        <v>100.262</v>
      </c>
      <c r="O124">
        <v>8.0000000000000002E-3</v>
      </c>
    </row>
    <row r="125" spans="1:15" x14ac:dyDescent="0.25">
      <c r="A125">
        <v>60</v>
      </c>
      <c r="B125">
        <v>0.873</v>
      </c>
      <c r="C125">
        <v>47.378999999999998</v>
      </c>
      <c r="D125">
        <f t="shared" si="7"/>
        <v>0.88900000000000001</v>
      </c>
      <c r="E125">
        <f t="shared" si="4"/>
        <v>47.378999999999998</v>
      </c>
      <c r="F125">
        <f t="shared" si="6"/>
        <v>100.00571448878392</v>
      </c>
      <c r="G125">
        <f t="shared" si="5"/>
        <v>8.2676999999999994E-3</v>
      </c>
      <c r="K125">
        <v>60.5</v>
      </c>
      <c r="L125">
        <v>0.88200000000000001</v>
      </c>
      <c r="M125">
        <v>47.94</v>
      </c>
      <c r="N125">
        <v>101.449</v>
      </c>
      <c r="O125">
        <v>8.0000000000000002E-3</v>
      </c>
    </row>
    <row r="126" spans="1:15" x14ac:dyDescent="0.25">
      <c r="A126">
        <v>60.5</v>
      </c>
      <c r="B126">
        <v>0.88200000000000001</v>
      </c>
      <c r="C126">
        <v>47.94</v>
      </c>
      <c r="D126">
        <f t="shared" si="7"/>
        <v>0.89800000000000002</v>
      </c>
      <c r="E126">
        <f t="shared" si="4"/>
        <v>47.94</v>
      </c>
      <c r="F126">
        <f t="shared" si="6"/>
        <v>101.19030870242322</v>
      </c>
      <c r="G126">
        <f t="shared" si="5"/>
        <v>8.3514000000000001E-3</v>
      </c>
      <c r="K126">
        <v>61</v>
      </c>
      <c r="L126">
        <v>0.89100000000000001</v>
      </c>
      <c r="M126">
        <v>48.436999999999998</v>
      </c>
      <c r="N126">
        <v>102.499</v>
      </c>
      <c r="O126">
        <v>8.0000000000000002E-3</v>
      </c>
    </row>
    <row r="127" spans="1:15" x14ac:dyDescent="0.25">
      <c r="A127">
        <v>61</v>
      </c>
      <c r="B127">
        <v>0.89100000000000001</v>
      </c>
      <c r="C127">
        <v>48.436999999999998</v>
      </c>
      <c r="D127">
        <f t="shared" si="7"/>
        <v>0.90700000000000003</v>
      </c>
      <c r="E127">
        <f t="shared" si="4"/>
        <v>48.436999999999998</v>
      </c>
      <c r="F127">
        <f t="shared" si="6"/>
        <v>102.2398860118554</v>
      </c>
      <c r="G127">
        <f t="shared" si="5"/>
        <v>8.4350999999999992E-3</v>
      </c>
      <c r="K127">
        <v>61.5</v>
      </c>
      <c r="L127">
        <v>0.9</v>
      </c>
      <c r="M127">
        <v>48.972000000000001</v>
      </c>
      <c r="N127">
        <v>103.63200000000001</v>
      </c>
      <c r="O127">
        <v>8.0000000000000002E-3</v>
      </c>
    </row>
    <row r="128" spans="1:15" x14ac:dyDescent="0.25">
      <c r="A128">
        <v>61.5</v>
      </c>
      <c r="B128">
        <v>0.9</v>
      </c>
      <c r="C128">
        <v>48.972000000000001</v>
      </c>
      <c r="D128">
        <f t="shared" si="7"/>
        <v>0.91600000000000004</v>
      </c>
      <c r="E128">
        <f t="shared" si="4"/>
        <v>48.972000000000001</v>
      </c>
      <c r="F128">
        <f t="shared" si="6"/>
        <v>103.36974712412049</v>
      </c>
      <c r="G128">
        <f t="shared" si="5"/>
        <v>8.5188E-3</v>
      </c>
      <c r="K128">
        <v>62</v>
      </c>
      <c r="L128">
        <v>0.90900000000000003</v>
      </c>
      <c r="M128">
        <v>49.463000000000001</v>
      </c>
      <c r="N128">
        <v>104.67100000000001</v>
      </c>
      <c r="O128">
        <v>8.0000000000000002E-3</v>
      </c>
    </row>
    <row r="129" spans="1:15" x14ac:dyDescent="0.25">
      <c r="A129">
        <v>62</v>
      </c>
      <c r="B129">
        <v>0.90900000000000003</v>
      </c>
      <c r="C129">
        <v>49.463000000000001</v>
      </c>
      <c r="D129">
        <f t="shared" si="7"/>
        <v>0.92500000000000004</v>
      </c>
      <c r="E129">
        <f t="shared" si="4"/>
        <v>49.463000000000001</v>
      </c>
      <c r="F129">
        <f t="shared" si="6"/>
        <v>104.40680937174022</v>
      </c>
      <c r="G129">
        <f t="shared" si="5"/>
        <v>8.6025000000000008E-3</v>
      </c>
      <c r="K129">
        <v>62.5</v>
      </c>
      <c r="L129">
        <v>0.91900000000000004</v>
      </c>
      <c r="M129">
        <v>49.970999999999997</v>
      </c>
      <c r="N129">
        <v>105.745</v>
      </c>
      <c r="O129">
        <v>8.9999999999999993E-3</v>
      </c>
    </row>
    <row r="130" spans="1:15" x14ac:dyDescent="0.25">
      <c r="A130">
        <v>62.5</v>
      </c>
      <c r="B130">
        <v>0.91900000000000004</v>
      </c>
      <c r="C130">
        <v>49.970999999999997</v>
      </c>
      <c r="D130">
        <f t="shared" si="7"/>
        <v>0.93500000000000005</v>
      </c>
      <c r="E130">
        <f t="shared" si="4"/>
        <v>49.970999999999997</v>
      </c>
      <c r="F130">
        <f t="shared" si="6"/>
        <v>105.47991847846497</v>
      </c>
      <c r="G130">
        <f t="shared" si="5"/>
        <v>8.6955000000000001E-3</v>
      </c>
      <c r="K130">
        <v>63</v>
      </c>
      <c r="L130">
        <v>0.92800000000000005</v>
      </c>
      <c r="M130">
        <v>50.475999999999999</v>
      </c>
      <c r="N130">
        <v>106.816</v>
      </c>
      <c r="O130">
        <v>8.9999999999999993E-3</v>
      </c>
    </row>
    <row r="131" spans="1:15" x14ac:dyDescent="0.25">
      <c r="A131">
        <v>63</v>
      </c>
      <c r="B131">
        <v>0.92800000000000005</v>
      </c>
      <c r="C131">
        <v>50.475999999999999</v>
      </c>
      <c r="D131">
        <f t="shared" si="7"/>
        <v>0.94400000000000006</v>
      </c>
      <c r="E131">
        <f t="shared" si="4"/>
        <v>50.475999999999999</v>
      </c>
      <c r="F131">
        <f t="shared" si="6"/>
        <v>106.54669744413921</v>
      </c>
      <c r="G131">
        <f t="shared" si="5"/>
        <v>8.7792000000000009E-3</v>
      </c>
      <c r="K131">
        <v>63.5</v>
      </c>
      <c r="L131">
        <v>0.93700000000000006</v>
      </c>
      <c r="M131">
        <v>50.85</v>
      </c>
      <c r="N131">
        <v>107.60599999999999</v>
      </c>
      <c r="O131">
        <v>8.9999999999999993E-3</v>
      </c>
    </row>
    <row r="132" spans="1:15" x14ac:dyDescent="0.25">
      <c r="A132">
        <v>63.5</v>
      </c>
      <c r="B132">
        <v>0.93700000000000006</v>
      </c>
      <c r="C132">
        <v>50.85</v>
      </c>
      <c r="D132">
        <f t="shared" si="7"/>
        <v>0.95300000000000007</v>
      </c>
      <c r="E132">
        <f t="shared" si="4"/>
        <v>50.85</v>
      </c>
      <c r="F132">
        <f t="shared" si="6"/>
        <v>107.3370360695814</v>
      </c>
      <c r="G132">
        <f t="shared" si="5"/>
        <v>8.8628999999999999E-3</v>
      </c>
      <c r="K132">
        <v>64</v>
      </c>
      <c r="L132">
        <v>0.94599999999999995</v>
      </c>
      <c r="M132">
        <v>51.372999999999998</v>
      </c>
      <c r="N132">
        <v>108.71299999999999</v>
      </c>
      <c r="O132">
        <v>8.9999999999999993E-3</v>
      </c>
    </row>
    <row r="133" spans="1:15" x14ac:dyDescent="0.25">
      <c r="A133">
        <v>64</v>
      </c>
      <c r="B133">
        <v>0.94599999999999995</v>
      </c>
      <c r="C133">
        <v>51.372999999999998</v>
      </c>
      <c r="D133">
        <f t="shared" si="7"/>
        <v>0.96199999999999997</v>
      </c>
      <c r="E133">
        <f t="shared" si="4"/>
        <v>51.372999999999998</v>
      </c>
      <c r="F133">
        <f t="shared" si="6"/>
        <v>108.44197391728113</v>
      </c>
      <c r="G133">
        <f t="shared" si="5"/>
        <v>8.9466000000000007E-3</v>
      </c>
      <c r="K133">
        <v>64.5</v>
      </c>
      <c r="L133">
        <v>0.95499999999999996</v>
      </c>
      <c r="M133">
        <v>51.826000000000001</v>
      </c>
      <c r="N133">
        <v>109.672</v>
      </c>
      <c r="O133">
        <v>8.9999999999999993E-3</v>
      </c>
    </row>
    <row r="134" spans="1:15" x14ac:dyDescent="0.25">
      <c r="A134">
        <v>64.5</v>
      </c>
      <c r="B134">
        <v>0.95499999999999996</v>
      </c>
      <c r="C134">
        <v>51.826000000000001</v>
      </c>
      <c r="D134">
        <f t="shared" si="7"/>
        <v>0.97099999999999997</v>
      </c>
      <c r="E134">
        <f t="shared" si="4"/>
        <v>51.826000000000001</v>
      </c>
      <c r="F134">
        <f t="shared" si="6"/>
        <v>109.39923539046576</v>
      </c>
      <c r="G134">
        <f t="shared" si="5"/>
        <v>9.0302999999999981E-3</v>
      </c>
      <c r="K134">
        <v>65</v>
      </c>
      <c r="L134">
        <v>0.96399999999999997</v>
      </c>
      <c r="M134">
        <v>52.366999999999997</v>
      </c>
      <c r="N134">
        <v>110.81699999999999</v>
      </c>
      <c r="O134">
        <v>8.9999999999999993E-3</v>
      </c>
    </row>
    <row r="135" spans="1:15" x14ac:dyDescent="0.25">
      <c r="A135">
        <v>65</v>
      </c>
      <c r="B135">
        <v>0.96399999999999997</v>
      </c>
      <c r="C135">
        <v>52.366999999999997</v>
      </c>
      <c r="D135">
        <f t="shared" si="7"/>
        <v>0.98</v>
      </c>
      <c r="E135">
        <f t="shared" si="4"/>
        <v>52.366999999999997</v>
      </c>
      <c r="F135">
        <f t="shared" si="6"/>
        <v>110.54234278362368</v>
      </c>
      <c r="G135">
        <f t="shared" si="5"/>
        <v>9.1140000000000006E-3</v>
      </c>
      <c r="K135">
        <v>65.5</v>
      </c>
      <c r="L135">
        <v>0.97399999999999998</v>
      </c>
      <c r="M135">
        <v>52.886000000000003</v>
      </c>
      <c r="N135">
        <v>111.914</v>
      </c>
      <c r="O135">
        <v>8.9999999999999993E-3</v>
      </c>
    </row>
    <row r="136" spans="1:15" x14ac:dyDescent="0.25">
      <c r="A136">
        <v>65.5</v>
      </c>
      <c r="B136">
        <v>0.97399999999999998</v>
      </c>
      <c r="C136">
        <v>52.886000000000003</v>
      </c>
      <c r="D136">
        <f t="shared" si="7"/>
        <v>0.99</v>
      </c>
      <c r="E136">
        <f t="shared" ref="E136:E199" si="8">ABS(C136)</f>
        <v>52.886000000000003</v>
      </c>
      <c r="F136">
        <f t="shared" si="6"/>
        <v>111.63923722207159</v>
      </c>
      <c r="G136">
        <f t="shared" ref="G136:G199" si="9">6*D136*$C$3/$E$3^2</f>
        <v>9.2069999999999999E-3</v>
      </c>
      <c r="K136">
        <v>66</v>
      </c>
      <c r="L136">
        <v>0.98299999999999998</v>
      </c>
      <c r="M136">
        <v>53.323999999999998</v>
      </c>
      <c r="N136">
        <v>112.842</v>
      </c>
      <c r="O136">
        <v>8.9999999999999993E-3</v>
      </c>
    </row>
    <row r="137" spans="1:15" x14ac:dyDescent="0.25">
      <c r="A137">
        <v>66</v>
      </c>
      <c r="B137">
        <v>0.98299999999999998</v>
      </c>
      <c r="C137">
        <v>53.323999999999998</v>
      </c>
      <c r="D137">
        <f t="shared" si="7"/>
        <v>0.999</v>
      </c>
      <c r="E137">
        <f t="shared" si="8"/>
        <v>53.323999999999998</v>
      </c>
      <c r="F137">
        <f t="shared" ref="F137:F200" si="10">(3*E137*$E$3/(2*$B$3*$C$3^2))*(1+6*(D137/$E$3)^2-4*($C$3/$E$3)*(D137/$E$3))</f>
        <v>112.56510783087523</v>
      </c>
      <c r="G137">
        <f t="shared" si="9"/>
        <v>9.290699999999999E-3</v>
      </c>
      <c r="K137">
        <v>66.5</v>
      </c>
      <c r="L137">
        <v>0.99199999999999999</v>
      </c>
      <c r="M137">
        <v>53.838000000000001</v>
      </c>
      <c r="N137">
        <v>113.929</v>
      </c>
      <c r="O137">
        <v>8.9999999999999993E-3</v>
      </c>
    </row>
    <row r="138" spans="1:15" x14ac:dyDescent="0.25">
      <c r="A138">
        <v>66.5</v>
      </c>
      <c r="B138">
        <v>0.99199999999999999</v>
      </c>
      <c r="C138">
        <v>53.838000000000001</v>
      </c>
      <c r="D138">
        <f t="shared" si="7"/>
        <v>1.008</v>
      </c>
      <c r="E138">
        <f t="shared" si="8"/>
        <v>53.838000000000001</v>
      </c>
      <c r="F138">
        <f t="shared" si="10"/>
        <v>113.65150382893812</v>
      </c>
      <c r="G138">
        <f t="shared" si="9"/>
        <v>9.3743999999999997E-3</v>
      </c>
      <c r="K138">
        <v>67</v>
      </c>
      <c r="L138">
        <v>1.0009999999999999</v>
      </c>
      <c r="M138">
        <v>54.25</v>
      </c>
      <c r="N138">
        <v>114.8</v>
      </c>
      <c r="O138">
        <v>8.9999999999999993E-3</v>
      </c>
    </row>
    <row r="139" spans="1:15" x14ac:dyDescent="0.25">
      <c r="A139">
        <v>67</v>
      </c>
      <c r="B139">
        <v>1.0009999999999999</v>
      </c>
      <c r="C139">
        <v>54.25</v>
      </c>
      <c r="D139">
        <f t="shared" si="7"/>
        <v>1.0169999999999999</v>
      </c>
      <c r="E139">
        <f t="shared" si="8"/>
        <v>54.25</v>
      </c>
      <c r="F139">
        <f t="shared" si="10"/>
        <v>114.52267193267394</v>
      </c>
      <c r="G139">
        <f t="shared" si="9"/>
        <v>9.4580999999999988E-3</v>
      </c>
      <c r="K139">
        <v>67.5</v>
      </c>
      <c r="L139">
        <v>1.01</v>
      </c>
      <c r="M139">
        <v>54.779000000000003</v>
      </c>
      <c r="N139">
        <v>115.92</v>
      </c>
      <c r="O139">
        <v>8.9999999999999993E-3</v>
      </c>
    </row>
    <row r="140" spans="1:15" x14ac:dyDescent="0.25">
      <c r="A140">
        <v>67.5</v>
      </c>
      <c r="B140">
        <v>1.01</v>
      </c>
      <c r="C140">
        <v>54.779000000000003</v>
      </c>
      <c r="D140">
        <f t="shared" si="7"/>
        <v>1.026</v>
      </c>
      <c r="E140">
        <f t="shared" si="8"/>
        <v>54.779000000000003</v>
      </c>
      <c r="F140">
        <f t="shared" si="10"/>
        <v>115.64092442492498</v>
      </c>
      <c r="G140">
        <f t="shared" si="9"/>
        <v>9.5417999999999996E-3</v>
      </c>
      <c r="K140">
        <v>68</v>
      </c>
      <c r="L140">
        <v>1.0189999999999999</v>
      </c>
      <c r="M140">
        <v>55.253</v>
      </c>
      <c r="N140">
        <v>116.925</v>
      </c>
      <c r="O140">
        <v>8.9999999999999993E-3</v>
      </c>
    </row>
    <row r="141" spans="1:15" x14ac:dyDescent="0.25">
      <c r="A141">
        <v>68</v>
      </c>
      <c r="B141">
        <v>1.0189999999999999</v>
      </c>
      <c r="C141">
        <v>55.253</v>
      </c>
      <c r="D141">
        <f t="shared" si="7"/>
        <v>1.0349999999999999</v>
      </c>
      <c r="E141">
        <f t="shared" si="8"/>
        <v>55.253</v>
      </c>
      <c r="F141">
        <f t="shared" si="10"/>
        <v>116.6431683965787</v>
      </c>
      <c r="G141">
        <f t="shared" si="9"/>
        <v>9.6254999999999986E-3</v>
      </c>
      <c r="K141">
        <v>68.5</v>
      </c>
      <c r="L141">
        <v>1.0289999999999999</v>
      </c>
      <c r="M141">
        <v>55.667999999999999</v>
      </c>
      <c r="N141">
        <v>117.803</v>
      </c>
      <c r="O141">
        <v>0.01</v>
      </c>
    </row>
    <row r="142" spans="1:15" x14ac:dyDescent="0.25">
      <c r="A142">
        <v>68.5</v>
      </c>
      <c r="B142">
        <v>1.0289999999999999</v>
      </c>
      <c r="C142">
        <v>55.667999999999999</v>
      </c>
      <c r="D142">
        <f t="shared" si="7"/>
        <v>1.0449999999999999</v>
      </c>
      <c r="E142">
        <f t="shared" si="8"/>
        <v>55.667999999999999</v>
      </c>
      <c r="F142">
        <f t="shared" si="10"/>
        <v>117.52114891324634</v>
      </c>
      <c r="G142">
        <f t="shared" si="9"/>
        <v>9.718499999999998E-3</v>
      </c>
      <c r="K142">
        <v>69</v>
      </c>
      <c r="L142">
        <v>1.038</v>
      </c>
      <c r="M142">
        <v>56.039000000000001</v>
      </c>
      <c r="N142">
        <v>118.58799999999999</v>
      </c>
      <c r="O142">
        <v>0.01</v>
      </c>
    </row>
    <row r="143" spans="1:15" x14ac:dyDescent="0.25">
      <c r="A143">
        <v>69</v>
      </c>
      <c r="B143">
        <v>1.038</v>
      </c>
      <c r="C143">
        <v>56.039000000000001</v>
      </c>
      <c r="D143">
        <f t="shared" si="7"/>
        <v>1.054</v>
      </c>
      <c r="E143">
        <f t="shared" si="8"/>
        <v>56.039000000000001</v>
      </c>
      <c r="F143">
        <f t="shared" si="10"/>
        <v>118.30615360417099</v>
      </c>
      <c r="G143">
        <f t="shared" si="9"/>
        <v>9.8022000000000005E-3</v>
      </c>
      <c r="K143">
        <v>69.5</v>
      </c>
      <c r="L143">
        <v>1.0469999999999999</v>
      </c>
      <c r="M143">
        <v>56.545999999999999</v>
      </c>
      <c r="N143">
        <v>119.65900000000001</v>
      </c>
      <c r="O143">
        <v>0.01</v>
      </c>
    </row>
    <row r="144" spans="1:15" x14ac:dyDescent="0.25">
      <c r="A144">
        <v>69.5</v>
      </c>
      <c r="B144">
        <v>1.0469999999999999</v>
      </c>
      <c r="C144">
        <v>56.545999999999999</v>
      </c>
      <c r="D144">
        <f t="shared" si="7"/>
        <v>1.0629999999999999</v>
      </c>
      <c r="E144">
        <f t="shared" si="8"/>
        <v>56.545999999999999</v>
      </c>
      <c r="F144">
        <f t="shared" si="10"/>
        <v>119.3783739242768</v>
      </c>
      <c r="G144">
        <f t="shared" si="9"/>
        <v>9.8858999999999995E-3</v>
      </c>
      <c r="K144">
        <v>70</v>
      </c>
      <c r="L144">
        <v>1.056</v>
      </c>
      <c r="M144">
        <v>56.914000000000001</v>
      </c>
      <c r="N144">
        <v>120.43899999999999</v>
      </c>
      <c r="O144">
        <v>0.01</v>
      </c>
    </row>
    <row r="145" spans="1:15" x14ac:dyDescent="0.25">
      <c r="A145">
        <v>70</v>
      </c>
      <c r="B145">
        <v>1.056</v>
      </c>
      <c r="C145">
        <v>56.914000000000001</v>
      </c>
      <c r="D145">
        <f t="shared" si="7"/>
        <v>1.0720000000000001</v>
      </c>
      <c r="E145">
        <f t="shared" si="8"/>
        <v>56.914000000000001</v>
      </c>
      <c r="F145">
        <f t="shared" si="10"/>
        <v>120.15724337537047</v>
      </c>
      <c r="G145">
        <f t="shared" si="9"/>
        <v>9.9696000000000003E-3</v>
      </c>
      <c r="K145">
        <v>70.5</v>
      </c>
      <c r="L145">
        <v>1.0649999999999999</v>
      </c>
      <c r="M145">
        <v>57.322000000000003</v>
      </c>
      <c r="N145">
        <v>121.30200000000001</v>
      </c>
      <c r="O145">
        <v>0.01</v>
      </c>
    </row>
    <row r="146" spans="1:15" x14ac:dyDescent="0.25">
      <c r="A146">
        <v>70.5</v>
      </c>
      <c r="B146">
        <v>1.0649999999999999</v>
      </c>
      <c r="C146">
        <v>57.322000000000003</v>
      </c>
      <c r="D146">
        <f t="shared" si="7"/>
        <v>1.081</v>
      </c>
      <c r="E146">
        <f t="shared" si="8"/>
        <v>57.322000000000003</v>
      </c>
      <c r="F146">
        <f t="shared" si="10"/>
        <v>121.02066149817989</v>
      </c>
      <c r="G146">
        <f t="shared" si="9"/>
        <v>1.0053300000000001E-2</v>
      </c>
      <c r="K146">
        <v>71</v>
      </c>
      <c r="L146">
        <v>1.0740000000000001</v>
      </c>
      <c r="M146">
        <v>57.726999999999997</v>
      </c>
      <c r="N146">
        <v>122.15900000000001</v>
      </c>
      <c r="O146">
        <v>0.01</v>
      </c>
    </row>
    <row r="147" spans="1:15" x14ac:dyDescent="0.25">
      <c r="A147">
        <v>71</v>
      </c>
      <c r="B147">
        <v>1.0740000000000001</v>
      </c>
      <c r="C147">
        <v>57.726999999999997</v>
      </c>
      <c r="D147">
        <f t="shared" si="7"/>
        <v>1.0900000000000001</v>
      </c>
      <c r="E147">
        <f t="shared" si="8"/>
        <v>57.726999999999997</v>
      </c>
      <c r="F147">
        <f t="shared" si="10"/>
        <v>121.87784911710942</v>
      </c>
      <c r="G147">
        <f t="shared" si="9"/>
        <v>1.0137E-2</v>
      </c>
      <c r="K147">
        <v>71.5</v>
      </c>
      <c r="L147">
        <v>1.0840000000000001</v>
      </c>
      <c r="M147">
        <v>57.856000000000002</v>
      </c>
      <c r="N147">
        <v>122.432</v>
      </c>
      <c r="O147">
        <v>0.01</v>
      </c>
    </row>
    <row r="148" spans="1:15" x14ac:dyDescent="0.25">
      <c r="A148">
        <v>71.5</v>
      </c>
      <c r="B148">
        <v>1.0840000000000001</v>
      </c>
      <c r="C148">
        <v>57.856000000000002</v>
      </c>
      <c r="D148">
        <f t="shared" si="7"/>
        <v>1.1000000000000001</v>
      </c>
      <c r="E148">
        <f t="shared" si="8"/>
        <v>57.856000000000002</v>
      </c>
      <c r="F148">
        <f t="shared" si="10"/>
        <v>122.15266815794284</v>
      </c>
      <c r="G148">
        <f t="shared" si="9"/>
        <v>1.0230000000000001E-2</v>
      </c>
      <c r="K148">
        <v>72</v>
      </c>
      <c r="L148">
        <v>1.093</v>
      </c>
      <c r="M148">
        <v>58.35</v>
      </c>
      <c r="N148">
        <v>123.47799999999999</v>
      </c>
      <c r="O148">
        <v>0.01</v>
      </c>
    </row>
    <row r="149" spans="1:15" x14ac:dyDescent="0.25">
      <c r="A149">
        <v>72</v>
      </c>
      <c r="B149">
        <v>1.093</v>
      </c>
      <c r="C149">
        <v>58.35</v>
      </c>
      <c r="D149">
        <f t="shared" si="7"/>
        <v>1.109</v>
      </c>
      <c r="E149">
        <f t="shared" si="8"/>
        <v>58.35</v>
      </c>
      <c r="F149">
        <f t="shared" si="10"/>
        <v>123.19797708442256</v>
      </c>
      <c r="G149">
        <f t="shared" si="9"/>
        <v>1.0313699999999999E-2</v>
      </c>
      <c r="K149">
        <v>72.5</v>
      </c>
      <c r="L149">
        <v>1.1020000000000001</v>
      </c>
      <c r="M149">
        <v>58.3</v>
      </c>
      <c r="N149">
        <v>123.373</v>
      </c>
      <c r="O149">
        <v>0.01</v>
      </c>
    </row>
    <row r="150" spans="1:15" x14ac:dyDescent="0.25">
      <c r="A150">
        <v>72.5</v>
      </c>
      <c r="B150">
        <v>1.1020000000000001</v>
      </c>
      <c r="C150">
        <v>58.3</v>
      </c>
      <c r="D150">
        <f t="shared" si="7"/>
        <v>1.1180000000000001</v>
      </c>
      <c r="E150">
        <f t="shared" si="8"/>
        <v>58.3</v>
      </c>
      <c r="F150">
        <f t="shared" si="10"/>
        <v>123.09479761082146</v>
      </c>
      <c r="G150">
        <f t="shared" si="9"/>
        <v>1.0397400000000001E-2</v>
      </c>
      <c r="K150">
        <v>73</v>
      </c>
      <c r="L150">
        <v>1.111</v>
      </c>
      <c r="M150">
        <v>58.398000000000003</v>
      </c>
      <c r="N150">
        <v>123.57899999999999</v>
      </c>
      <c r="O150">
        <v>0.01</v>
      </c>
    </row>
    <row r="151" spans="1:15" x14ac:dyDescent="0.25">
      <c r="A151">
        <v>73</v>
      </c>
      <c r="B151">
        <v>1.111</v>
      </c>
      <c r="C151">
        <v>58.398000000000003</v>
      </c>
      <c r="D151">
        <f t="shared" si="7"/>
        <v>1.127</v>
      </c>
      <c r="E151">
        <f t="shared" si="8"/>
        <v>58.398000000000003</v>
      </c>
      <c r="F151">
        <f t="shared" si="10"/>
        <v>123.30418282901481</v>
      </c>
      <c r="G151">
        <f t="shared" si="9"/>
        <v>1.04811E-2</v>
      </c>
      <c r="K151">
        <v>73.5</v>
      </c>
      <c r="L151">
        <v>1.1200000000000001</v>
      </c>
      <c r="M151">
        <v>58.73</v>
      </c>
      <c r="N151">
        <v>124.28100000000001</v>
      </c>
      <c r="O151">
        <v>0.01</v>
      </c>
    </row>
    <row r="152" spans="1:15" x14ac:dyDescent="0.25">
      <c r="A152">
        <v>73.5</v>
      </c>
      <c r="B152">
        <v>1.1200000000000001</v>
      </c>
      <c r="C152">
        <v>58.73</v>
      </c>
      <c r="D152">
        <f t="shared" si="7"/>
        <v>1.1360000000000001</v>
      </c>
      <c r="E152">
        <f t="shared" si="8"/>
        <v>58.73</v>
      </c>
      <c r="F152">
        <f t="shared" si="10"/>
        <v>124.00773991977807</v>
      </c>
      <c r="G152">
        <f t="shared" si="9"/>
        <v>1.0564800000000001E-2</v>
      </c>
      <c r="K152">
        <v>74</v>
      </c>
      <c r="L152">
        <v>1.129</v>
      </c>
      <c r="M152">
        <v>59.289000000000001</v>
      </c>
      <c r="N152">
        <v>125.465</v>
      </c>
      <c r="O152">
        <v>1.0999999999999999E-2</v>
      </c>
    </row>
    <row r="153" spans="1:15" x14ac:dyDescent="0.25">
      <c r="A153">
        <v>74</v>
      </c>
      <c r="B153">
        <v>1.129</v>
      </c>
      <c r="C153">
        <v>59.289000000000001</v>
      </c>
      <c r="D153">
        <f t="shared" si="7"/>
        <v>1.145</v>
      </c>
      <c r="E153">
        <f t="shared" si="8"/>
        <v>59.289000000000001</v>
      </c>
      <c r="F153">
        <f t="shared" si="10"/>
        <v>125.19071999463713</v>
      </c>
      <c r="G153">
        <f t="shared" si="9"/>
        <v>1.06485E-2</v>
      </c>
      <c r="K153">
        <v>74.5</v>
      </c>
      <c r="L153">
        <v>1.139</v>
      </c>
      <c r="M153">
        <v>59.603000000000002</v>
      </c>
      <c r="N153">
        <v>126.13</v>
      </c>
      <c r="O153">
        <v>1.0999999999999999E-2</v>
      </c>
    </row>
    <row r="154" spans="1:15" x14ac:dyDescent="0.25">
      <c r="A154">
        <v>74.5</v>
      </c>
      <c r="B154">
        <v>1.139</v>
      </c>
      <c r="C154">
        <v>59.603000000000002</v>
      </c>
      <c r="D154">
        <f t="shared" si="7"/>
        <v>1.155</v>
      </c>
      <c r="E154">
        <f t="shared" si="8"/>
        <v>59.603000000000002</v>
      </c>
      <c r="F154">
        <f t="shared" si="10"/>
        <v>125.85680019742556</v>
      </c>
      <c r="G154">
        <f t="shared" si="9"/>
        <v>1.0741499999999999E-2</v>
      </c>
      <c r="K154">
        <v>75</v>
      </c>
      <c r="L154">
        <v>1.1479999999999999</v>
      </c>
      <c r="M154">
        <v>60.042999999999999</v>
      </c>
      <c r="N154">
        <v>127.059</v>
      </c>
      <c r="O154">
        <v>1.0999999999999999E-2</v>
      </c>
    </row>
    <row r="155" spans="1:15" x14ac:dyDescent="0.25">
      <c r="A155">
        <v>75</v>
      </c>
      <c r="B155">
        <v>1.1479999999999999</v>
      </c>
      <c r="C155">
        <v>60.042999999999999</v>
      </c>
      <c r="D155">
        <f t="shared" si="7"/>
        <v>1.1639999999999999</v>
      </c>
      <c r="E155">
        <f t="shared" si="8"/>
        <v>60.042999999999999</v>
      </c>
      <c r="F155">
        <f t="shared" si="10"/>
        <v>126.78875215829214</v>
      </c>
      <c r="G155">
        <f t="shared" si="9"/>
        <v>1.08252E-2</v>
      </c>
      <c r="K155">
        <v>75.5</v>
      </c>
      <c r="L155">
        <v>1.157</v>
      </c>
      <c r="M155">
        <v>60.534999999999997</v>
      </c>
      <c r="N155">
        <v>128.102</v>
      </c>
      <c r="O155">
        <v>1.0999999999999999E-2</v>
      </c>
    </row>
    <row r="156" spans="1:15" x14ac:dyDescent="0.25">
      <c r="A156">
        <v>75.5</v>
      </c>
      <c r="B156">
        <v>1.157</v>
      </c>
      <c r="C156">
        <v>60.534999999999997</v>
      </c>
      <c r="D156">
        <f t="shared" si="7"/>
        <v>1.173</v>
      </c>
      <c r="E156">
        <f t="shared" si="8"/>
        <v>60.534999999999997</v>
      </c>
      <c r="F156">
        <f t="shared" si="10"/>
        <v>127.83063114154628</v>
      </c>
      <c r="G156">
        <f t="shared" si="9"/>
        <v>1.0908900000000001E-2</v>
      </c>
      <c r="K156">
        <v>76</v>
      </c>
      <c r="L156">
        <v>1.1659999999999999</v>
      </c>
      <c r="M156">
        <v>60.594999999999999</v>
      </c>
      <c r="N156">
        <v>128.22900000000001</v>
      </c>
      <c r="O156">
        <v>1.0999999999999999E-2</v>
      </c>
    </row>
    <row r="157" spans="1:15" x14ac:dyDescent="0.25">
      <c r="A157">
        <v>76</v>
      </c>
      <c r="B157">
        <v>1.1659999999999999</v>
      </c>
      <c r="C157">
        <v>60.594999999999999</v>
      </c>
      <c r="D157">
        <f t="shared" si="7"/>
        <v>1.1819999999999999</v>
      </c>
      <c r="E157">
        <f t="shared" si="8"/>
        <v>60.594999999999999</v>
      </c>
      <c r="F157">
        <f t="shared" si="10"/>
        <v>127.96036862867038</v>
      </c>
      <c r="G157">
        <f t="shared" si="9"/>
        <v>1.0992599999999998E-2</v>
      </c>
      <c r="K157">
        <v>76.5</v>
      </c>
      <c r="L157">
        <v>1.175</v>
      </c>
      <c r="M157">
        <v>60.698</v>
      </c>
      <c r="N157">
        <v>128.44499999999999</v>
      </c>
      <c r="O157">
        <v>1.0999999999999999E-2</v>
      </c>
    </row>
    <row r="158" spans="1:15" x14ac:dyDescent="0.25">
      <c r="A158">
        <v>76.5</v>
      </c>
      <c r="B158">
        <v>1.175</v>
      </c>
      <c r="C158">
        <v>60.698</v>
      </c>
      <c r="D158">
        <f t="shared" ref="D158:D221" si="11">B158-$B$28</f>
        <v>1.1910000000000001</v>
      </c>
      <c r="E158">
        <f t="shared" si="8"/>
        <v>60.698</v>
      </c>
      <c r="F158">
        <f t="shared" si="10"/>
        <v>128.18099676867214</v>
      </c>
      <c r="G158">
        <f t="shared" si="9"/>
        <v>1.1076300000000001E-2</v>
      </c>
      <c r="K158">
        <v>77</v>
      </c>
      <c r="L158">
        <v>1.1839999999999999</v>
      </c>
      <c r="M158">
        <v>61.165999999999997</v>
      </c>
      <c r="N158">
        <v>129.43700000000001</v>
      </c>
      <c r="O158">
        <v>1.0999999999999999E-2</v>
      </c>
    </row>
    <row r="159" spans="1:15" x14ac:dyDescent="0.25">
      <c r="A159">
        <v>77</v>
      </c>
      <c r="B159">
        <v>1.1839999999999999</v>
      </c>
      <c r="C159">
        <v>61.165999999999997</v>
      </c>
      <c r="D159">
        <f t="shared" si="11"/>
        <v>1.2</v>
      </c>
      <c r="E159">
        <f t="shared" si="8"/>
        <v>61.165999999999997</v>
      </c>
      <c r="F159">
        <f t="shared" si="10"/>
        <v>129.17253363836025</v>
      </c>
      <c r="G159">
        <f t="shared" si="9"/>
        <v>1.1159999999999998E-2</v>
      </c>
      <c r="K159">
        <v>77.5</v>
      </c>
      <c r="L159">
        <v>1.194</v>
      </c>
      <c r="M159">
        <v>61.584000000000003</v>
      </c>
      <c r="N159">
        <v>130.321</v>
      </c>
      <c r="O159">
        <v>1.0999999999999999E-2</v>
      </c>
    </row>
    <row r="160" spans="1:15" x14ac:dyDescent="0.25">
      <c r="A160">
        <v>77.5</v>
      </c>
      <c r="B160">
        <v>1.194</v>
      </c>
      <c r="C160">
        <v>61.584000000000003</v>
      </c>
      <c r="D160">
        <f t="shared" si="11"/>
        <v>1.21</v>
      </c>
      <c r="E160">
        <f t="shared" si="8"/>
        <v>61.584000000000003</v>
      </c>
      <c r="F160">
        <f t="shared" si="10"/>
        <v>130.05897876313986</v>
      </c>
      <c r="G160">
        <f t="shared" si="9"/>
        <v>1.1252999999999999E-2</v>
      </c>
      <c r="K160">
        <v>78</v>
      </c>
      <c r="L160">
        <v>1.2030000000000001</v>
      </c>
      <c r="M160">
        <v>62.174999999999997</v>
      </c>
      <c r="N160">
        <v>131.572</v>
      </c>
      <c r="O160">
        <v>1.0999999999999999E-2</v>
      </c>
    </row>
    <row r="161" spans="1:15" x14ac:dyDescent="0.25">
      <c r="A161">
        <v>78</v>
      </c>
      <c r="B161">
        <v>1.2030000000000001</v>
      </c>
      <c r="C161">
        <v>62.174999999999997</v>
      </c>
      <c r="D161">
        <f t="shared" si="11"/>
        <v>1.2190000000000001</v>
      </c>
      <c r="E161">
        <f t="shared" si="8"/>
        <v>62.174999999999997</v>
      </c>
      <c r="F161">
        <f t="shared" si="10"/>
        <v>131.31055344880571</v>
      </c>
      <c r="G161">
        <f t="shared" si="9"/>
        <v>1.13367E-2</v>
      </c>
      <c r="K161">
        <v>78.5</v>
      </c>
      <c r="L161">
        <v>1.212</v>
      </c>
      <c r="M161">
        <v>62.593000000000004</v>
      </c>
      <c r="N161">
        <v>132.45500000000001</v>
      </c>
      <c r="O161">
        <v>1.0999999999999999E-2</v>
      </c>
    </row>
    <row r="162" spans="1:15" x14ac:dyDescent="0.25">
      <c r="A162">
        <v>78.5</v>
      </c>
      <c r="B162">
        <v>1.212</v>
      </c>
      <c r="C162">
        <v>62.593000000000004</v>
      </c>
      <c r="D162">
        <f t="shared" si="11"/>
        <v>1.228</v>
      </c>
      <c r="E162">
        <f t="shared" si="8"/>
        <v>62.593000000000004</v>
      </c>
      <c r="F162">
        <f t="shared" si="10"/>
        <v>132.19689697543967</v>
      </c>
      <c r="G162">
        <f t="shared" si="9"/>
        <v>1.1420399999999999E-2</v>
      </c>
      <c r="K162">
        <v>79</v>
      </c>
      <c r="L162">
        <v>1.2210000000000001</v>
      </c>
      <c r="M162">
        <v>62.758000000000003</v>
      </c>
      <c r="N162">
        <v>132.80600000000001</v>
      </c>
      <c r="O162">
        <v>1.0999999999999999E-2</v>
      </c>
    </row>
    <row r="163" spans="1:15" x14ac:dyDescent="0.25">
      <c r="A163">
        <v>79</v>
      </c>
      <c r="B163">
        <v>1.2210000000000001</v>
      </c>
      <c r="C163">
        <v>62.758000000000003</v>
      </c>
      <c r="D163">
        <f t="shared" si="11"/>
        <v>1.2370000000000001</v>
      </c>
      <c r="E163">
        <f t="shared" si="8"/>
        <v>62.758000000000003</v>
      </c>
      <c r="F163">
        <f t="shared" si="10"/>
        <v>132.54901628396809</v>
      </c>
      <c r="G163">
        <f t="shared" si="9"/>
        <v>1.1504100000000001E-2</v>
      </c>
      <c r="K163">
        <v>79.5</v>
      </c>
      <c r="L163">
        <v>1.23</v>
      </c>
      <c r="M163">
        <v>63.276000000000003</v>
      </c>
      <c r="N163">
        <v>133.90100000000001</v>
      </c>
      <c r="O163">
        <v>1.0999999999999999E-2</v>
      </c>
    </row>
    <row r="164" spans="1:15" x14ac:dyDescent="0.25">
      <c r="A164">
        <v>79.5</v>
      </c>
      <c r="B164">
        <v>1.23</v>
      </c>
      <c r="C164">
        <v>63.276000000000003</v>
      </c>
      <c r="D164">
        <f t="shared" si="11"/>
        <v>1.246</v>
      </c>
      <c r="E164">
        <f t="shared" si="8"/>
        <v>63.276000000000003</v>
      </c>
      <c r="F164">
        <f t="shared" si="10"/>
        <v>133.64681570652121</v>
      </c>
      <c r="G164">
        <f t="shared" si="9"/>
        <v>1.1587799999999999E-2</v>
      </c>
      <c r="K164">
        <v>80</v>
      </c>
      <c r="L164">
        <v>1.2390000000000001</v>
      </c>
      <c r="M164">
        <v>63.759</v>
      </c>
      <c r="N164">
        <v>134.923</v>
      </c>
      <c r="O164">
        <v>1.2E-2</v>
      </c>
    </row>
    <row r="165" spans="1:15" x14ac:dyDescent="0.25">
      <c r="A165">
        <v>80</v>
      </c>
      <c r="B165">
        <v>1.2390000000000001</v>
      </c>
      <c r="C165">
        <v>63.759</v>
      </c>
      <c r="D165">
        <f t="shared" si="11"/>
        <v>1.2550000000000001</v>
      </c>
      <c r="E165">
        <f t="shared" si="8"/>
        <v>63.759</v>
      </c>
      <c r="F165">
        <f t="shared" si="10"/>
        <v>134.67083203763812</v>
      </c>
      <c r="G165">
        <f t="shared" si="9"/>
        <v>1.1671500000000001E-2</v>
      </c>
      <c r="K165">
        <v>80.5</v>
      </c>
      <c r="L165">
        <v>1.2490000000000001</v>
      </c>
      <c r="M165">
        <v>64.188999999999993</v>
      </c>
      <c r="N165">
        <v>135.834</v>
      </c>
      <c r="O165">
        <v>1.2E-2</v>
      </c>
    </row>
    <row r="166" spans="1:15" x14ac:dyDescent="0.25">
      <c r="A166">
        <v>80.5</v>
      </c>
      <c r="B166">
        <v>1.2490000000000001</v>
      </c>
      <c r="C166">
        <v>64.188999999999993</v>
      </c>
      <c r="D166">
        <f t="shared" si="11"/>
        <v>1.2650000000000001</v>
      </c>
      <c r="E166">
        <f t="shared" si="8"/>
        <v>64.188999999999993</v>
      </c>
      <c r="F166">
        <f t="shared" si="10"/>
        <v>135.58348637635564</v>
      </c>
      <c r="G166">
        <f t="shared" si="9"/>
        <v>1.1764500000000002E-2</v>
      </c>
      <c r="K166">
        <v>81</v>
      </c>
      <c r="L166">
        <v>1.258</v>
      </c>
      <c r="M166">
        <v>64.704999999999998</v>
      </c>
      <c r="N166">
        <v>136.92599999999999</v>
      </c>
      <c r="O166">
        <v>1.2E-2</v>
      </c>
    </row>
    <row r="167" spans="1:15" x14ac:dyDescent="0.25">
      <c r="A167">
        <v>81</v>
      </c>
      <c r="B167">
        <v>1.258</v>
      </c>
      <c r="C167">
        <v>64.704999999999998</v>
      </c>
      <c r="D167">
        <f t="shared" si="11"/>
        <v>1.274</v>
      </c>
      <c r="E167">
        <f t="shared" si="8"/>
        <v>64.704999999999998</v>
      </c>
      <c r="F167">
        <f t="shared" si="10"/>
        <v>136.67750243465107</v>
      </c>
      <c r="G167">
        <f t="shared" si="9"/>
        <v>1.18482E-2</v>
      </c>
      <c r="K167">
        <v>81.5</v>
      </c>
      <c r="L167">
        <v>1.2669999999999999</v>
      </c>
      <c r="M167">
        <v>65.113</v>
      </c>
      <c r="N167">
        <v>137.78899999999999</v>
      </c>
      <c r="O167">
        <v>1.2E-2</v>
      </c>
    </row>
    <row r="168" spans="1:15" x14ac:dyDescent="0.25">
      <c r="A168">
        <v>81.5</v>
      </c>
      <c r="B168">
        <v>1.2669999999999999</v>
      </c>
      <c r="C168">
        <v>65.113</v>
      </c>
      <c r="D168">
        <f t="shared" si="11"/>
        <v>1.2829999999999999</v>
      </c>
      <c r="E168">
        <f t="shared" si="8"/>
        <v>65.113</v>
      </c>
      <c r="F168">
        <f t="shared" si="10"/>
        <v>137.54353035923469</v>
      </c>
      <c r="G168">
        <f t="shared" si="9"/>
        <v>1.19319E-2</v>
      </c>
      <c r="K168">
        <v>82</v>
      </c>
      <c r="L168">
        <v>1.276</v>
      </c>
      <c r="M168">
        <v>65.575000000000003</v>
      </c>
      <c r="N168">
        <v>138.768</v>
      </c>
      <c r="O168">
        <v>1.2E-2</v>
      </c>
    </row>
    <row r="169" spans="1:15" x14ac:dyDescent="0.25">
      <c r="A169">
        <v>82</v>
      </c>
      <c r="B169">
        <v>1.276</v>
      </c>
      <c r="C169">
        <v>65.575000000000003</v>
      </c>
      <c r="D169">
        <f t="shared" si="11"/>
        <v>1.292</v>
      </c>
      <c r="E169">
        <f t="shared" si="8"/>
        <v>65.575000000000003</v>
      </c>
      <c r="F169">
        <f t="shared" si="10"/>
        <v>138.523767363384</v>
      </c>
      <c r="G169">
        <f t="shared" si="9"/>
        <v>1.2015600000000001E-2</v>
      </c>
      <c r="K169">
        <v>82.5</v>
      </c>
      <c r="L169">
        <v>1.2849999999999999</v>
      </c>
      <c r="M169">
        <v>66.134</v>
      </c>
      <c r="N169">
        <v>139.94900000000001</v>
      </c>
      <c r="O169">
        <v>1.2E-2</v>
      </c>
    </row>
    <row r="170" spans="1:15" x14ac:dyDescent="0.25">
      <c r="A170">
        <v>82.5</v>
      </c>
      <c r="B170">
        <v>1.2849999999999999</v>
      </c>
      <c r="C170">
        <v>66.134</v>
      </c>
      <c r="D170">
        <f t="shared" si="11"/>
        <v>1.3009999999999999</v>
      </c>
      <c r="E170">
        <f t="shared" si="8"/>
        <v>66.134</v>
      </c>
      <c r="F170">
        <f t="shared" si="10"/>
        <v>139.70906403569714</v>
      </c>
      <c r="G170">
        <f t="shared" si="9"/>
        <v>1.20993E-2</v>
      </c>
      <c r="K170">
        <v>83</v>
      </c>
      <c r="L170">
        <v>1.294</v>
      </c>
      <c r="M170">
        <v>66.483000000000004</v>
      </c>
      <c r="N170">
        <v>140.68899999999999</v>
      </c>
      <c r="O170">
        <v>1.2E-2</v>
      </c>
    </row>
    <row r="171" spans="1:15" x14ac:dyDescent="0.25">
      <c r="A171">
        <v>83</v>
      </c>
      <c r="B171">
        <v>1.294</v>
      </c>
      <c r="C171">
        <v>66.483000000000004</v>
      </c>
      <c r="D171">
        <f t="shared" si="11"/>
        <v>1.31</v>
      </c>
      <c r="E171">
        <f t="shared" si="8"/>
        <v>66.483000000000004</v>
      </c>
      <c r="F171">
        <f t="shared" si="10"/>
        <v>140.45087897242385</v>
      </c>
      <c r="G171">
        <f t="shared" si="9"/>
        <v>1.2182999999999999E-2</v>
      </c>
      <c r="K171">
        <v>83.5</v>
      </c>
      <c r="L171">
        <v>1.304</v>
      </c>
      <c r="M171">
        <v>66.971000000000004</v>
      </c>
      <c r="N171">
        <v>141.721</v>
      </c>
      <c r="O171">
        <v>1.2E-2</v>
      </c>
    </row>
    <row r="172" spans="1:15" x14ac:dyDescent="0.25">
      <c r="A172">
        <v>83.5</v>
      </c>
      <c r="B172">
        <v>1.304</v>
      </c>
      <c r="C172">
        <v>66.971000000000004</v>
      </c>
      <c r="D172">
        <f t="shared" si="11"/>
        <v>1.32</v>
      </c>
      <c r="E172">
        <f t="shared" si="8"/>
        <v>66.971000000000004</v>
      </c>
      <c r="F172">
        <f t="shared" si="10"/>
        <v>141.48701017417909</v>
      </c>
      <c r="G172">
        <f t="shared" si="9"/>
        <v>1.2276E-2</v>
      </c>
      <c r="K172">
        <v>84</v>
      </c>
      <c r="L172">
        <v>1.3129999999999999</v>
      </c>
      <c r="M172">
        <v>67.159000000000006</v>
      </c>
      <c r="N172">
        <v>142.119</v>
      </c>
      <c r="O172">
        <v>1.2E-2</v>
      </c>
    </row>
    <row r="173" spans="1:15" x14ac:dyDescent="0.25">
      <c r="A173">
        <v>84</v>
      </c>
      <c r="B173">
        <v>1.3129999999999999</v>
      </c>
      <c r="C173">
        <v>67.159000000000006</v>
      </c>
      <c r="D173">
        <f t="shared" si="11"/>
        <v>1.329</v>
      </c>
      <c r="E173">
        <f t="shared" si="8"/>
        <v>67.159000000000006</v>
      </c>
      <c r="F173">
        <f t="shared" si="10"/>
        <v>141.8889661358736</v>
      </c>
      <c r="G173">
        <f t="shared" si="9"/>
        <v>1.23597E-2</v>
      </c>
      <c r="K173">
        <v>84.5</v>
      </c>
      <c r="L173">
        <v>1.3220000000000001</v>
      </c>
      <c r="M173">
        <v>67.616</v>
      </c>
      <c r="N173">
        <v>143.08500000000001</v>
      </c>
      <c r="O173">
        <v>1.2E-2</v>
      </c>
    </row>
    <row r="174" spans="1:15" x14ac:dyDescent="0.25">
      <c r="A174">
        <v>84.5</v>
      </c>
      <c r="B174">
        <v>1.3220000000000001</v>
      </c>
      <c r="C174">
        <v>67.616</v>
      </c>
      <c r="D174">
        <f t="shared" si="11"/>
        <v>1.3380000000000001</v>
      </c>
      <c r="E174">
        <f t="shared" si="8"/>
        <v>67.616</v>
      </c>
      <c r="F174">
        <f t="shared" si="10"/>
        <v>142.85937978752702</v>
      </c>
      <c r="G174">
        <f t="shared" si="9"/>
        <v>1.24434E-2</v>
      </c>
      <c r="K174">
        <v>85</v>
      </c>
      <c r="L174">
        <v>1.331</v>
      </c>
      <c r="M174">
        <v>67.915000000000006</v>
      </c>
      <c r="N174">
        <v>143.71899999999999</v>
      </c>
      <c r="O174">
        <v>1.2E-2</v>
      </c>
    </row>
    <row r="175" spans="1:15" x14ac:dyDescent="0.25">
      <c r="A175">
        <v>85</v>
      </c>
      <c r="B175">
        <v>1.331</v>
      </c>
      <c r="C175">
        <v>67.915000000000006</v>
      </c>
      <c r="D175">
        <f t="shared" si="11"/>
        <v>1.347</v>
      </c>
      <c r="E175">
        <f t="shared" si="8"/>
        <v>67.915000000000006</v>
      </c>
      <c r="F175">
        <f t="shared" si="10"/>
        <v>143.49611239040706</v>
      </c>
      <c r="G175">
        <f t="shared" si="9"/>
        <v>1.2527100000000003E-2</v>
      </c>
      <c r="K175">
        <v>85.5</v>
      </c>
      <c r="L175">
        <v>1.34</v>
      </c>
      <c r="M175">
        <v>68.209999999999994</v>
      </c>
      <c r="N175">
        <v>144.34399999999999</v>
      </c>
      <c r="O175">
        <v>1.2E-2</v>
      </c>
    </row>
    <row r="176" spans="1:15" x14ac:dyDescent="0.25">
      <c r="A176">
        <v>85.5</v>
      </c>
      <c r="B176">
        <v>1.34</v>
      </c>
      <c r="C176">
        <v>68.209999999999994</v>
      </c>
      <c r="D176">
        <f t="shared" si="11"/>
        <v>1.3560000000000001</v>
      </c>
      <c r="E176">
        <f t="shared" si="8"/>
        <v>68.209999999999994</v>
      </c>
      <c r="F176">
        <f t="shared" si="10"/>
        <v>144.1245249363179</v>
      </c>
      <c r="G176">
        <f t="shared" si="9"/>
        <v>1.2610800000000002E-2</v>
      </c>
      <c r="K176">
        <v>86</v>
      </c>
      <c r="L176">
        <v>1.349</v>
      </c>
      <c r="M176">
        <v>68.680000000000007</v>
      </c>
      <c r="N176">
        <v>145.33600000000001</v>
      </c>
      <c r="O176">
        <v>1.2999999999999999E-2</v>
      </c>
    </row>
    <row r="177" spans="1:15" x14ac:dyDescent="0.25">
      <c r="A177">
        <v>86</v>
      </c>
      <c r="B177">
        <v>1.349</v>
      </c>
      <c r="C177">
        <v>68.680000000000007</v>
      </c>
      <c r="D177">
        <f t="shared" si="11"/>
        <v>1.365</v>
      </c>
      <c r="E177">
        <f t="shared" si="8"/>
        <v>68.680000000000007</v>
      </c>
      <c r="F177">
        <f t="shared" si="10"/>
        <v>145.12284990176116</v>
      </c>
      <c r="G177">
        <f t="shared" si="9"/>
        <v>1.2694499999999999E-2</v>
      </c>
      <c r="K177">
        <v>86.5</v>
      </c>
      <c r="L177">
        <v>1.359</v>
      </c>
      <c r="M177">
        <v>69.09</v>
      </c>
      <c r="N177">
        <v>146.20500000000001</v>
      </c>
      <c r="O177">
        <v>1.2999999999999999E-2</v>
      </c>
    </row>
    <row r="178" spans="1:15" x14ac:dyDescent="0.25">
      <c r="A178">
        <v>86.5</v>
      </c>
      <c r="B178">
        <v>1.359</v>
      </c>
      <c r="C178">
        <v>69.09</v>
      </c>
      <c r="D178">
        <f t="shared" si="11"/>
        <v>1.375</v>
      </c>
      <c r="E178">
        <f t="shared" si="8"/>
        <v>69.09</v>
      </c>
      <c r="F178">
        <f t="shared" si="10"/>
        <v>145.99514975310319</v>
      </c>
      <c r="G178">
        <f t="shared" si="9"/>
        <v>1.27875E-2</v>
      </c>
      <c r="K178">
        <v>87</v>
      </c>
      <c r="L178">
        <v>1.3680000000000001</v>
      </c>
      <c r="M178">
        <v>69.501000000000005</v>
      </c>
      <c r="N178">
        <v>147.07499999999999</v>
      </c>
      <c r="O178">
        <v>1.2999999999999999E-2</v>
      </c>
    </row>
    <row r="179" spans="1:15" x14ac:dyDescent="0.25">
      <c r="A179">
        <v>87</v>
      </c>
      <c r="B179">
        <v>1.3680000000000001</v>
      </c>
      <c r="C179">
        <v>69.501000000000005</v>
      </c>
      <c r="D179">
        <f t="shared" si="11"/>
        <v>1.3840000000000001</v>
      </c>
      <c r="E179">
        <f t="shared" si="8"/>
        <v>69.501000000000005</v>
      </c>
      <c r="F179">
        <f t="shared" si="10"/>
        <v>146.86912849960834</v>
      </c>
      <c r="G179">
        <f t="shared" si="9"/>
        <v>1.2871200000000001E-2</v>
      </c>
      <c r="K179">
        <v>87.5</v>
      </c>
      <c r="L179">
        <v>1.377</v>
      </c>
      <c r="M179">
        <v>69.825000000000003</v>
      </c>
      <c r="N179">
        <v>147.76</v>
      </c>
      <c r="O179">
        <v>1.2999999999999999E-2</v>
      </c>
    </row>
    <row r="180" spans="1:15" x14ac:dyDescent="0.25">
      <c r="A180">
        <v>87.5</v>
      </c>
      <c r="B180">
        <v>1.377</v>
      </c>
      <c r="C180">
        <v>69.825000000000003</v>
      </c>
      <c r="D180">
        <f t="shared" si="11"/>
        <v>1.393</v>
      </c>
      <c r="E180">
        <f t="shared" si="8"/>
        <v>69.825000000000003</v>
      </c>
      <c r="F180">
        <f t="shared" si="10"/>
        <v>147.55940713273978</v>
      </c>
      <c r="G180">
        <f t="shared" si="9"/>
        <v>1.29549E-2</v>
      </c>
      <c r="K180">
        <v>88</v>
      </c>
      <c r="L180">
        <v>1.3859999999999999</v>
      </c>
      <c r="M180">
        <v>70.247</v>
      </c>
      <c r="N180">
        <v>148.654</v>
      </c>
      <c r="O180">
        <v>1.2999999999999999E-2</v>
      </c>
    </row>
    <row r="181" spans="1:15" x14ac:dyDescent="0.25">
      <c r="A181">
        <v>88</v>
      </c>
      <c r="B181">
        <v>1.3859999999999999</v>
      </c>
      <c r="C181">
        <v>70.247</v>
      </c>
      <c r="D181">
        <f t="shared" si="11"/>
        <v>1.4019999999999999</v>
      </c>
      <c r="E181">
        <f t="shared" si="8"/>
        <v>70.247</v>
      </c>
      <c r="F181">
        <f t="shared" si="10"/>
        <v>148.45693686340132</v>
      </c>
      <c r="G181">
        <f t="shared" si="9"/>
        <v>1.3038599999999997E-2</v>
      </c>
      <c r="K181">
        <v>88.5</v>
      </c>
      <c r="L181">
        <v>1.395</v>
      </c>
      <c r="M181">
        <v>70.683000000000007</v>
      </c>
      <c r="N181">
        <v>149.57599999999999</v>
      </c>
      <c r="O181">
        <v>1.2999999999999999E-2</v>
      </c>
    </row>
    <row r="182" spans="1:15" x14ac:dyDescent="0.25">
      <c r="A182">
        <v>88.5</v>
      </c>
      <c r="B182">
        <v>1.395</v>
      </c>
      <c r="C182">
        <v>70.683000000000007</v>
      </c>
      <c r="D182">
        <f t="shared" si="11"/>
        <v>1.411</v>
      </c>
      <c r="E182">
        <f t="shared" si="8"/>
        <v>70.683000000000007</v>
      </c>
      <c r="F182">
        <f t="shared" si="10"/>
        <v>149.3842144086664</v>
      </c>
      <c r="G182">
        <f t="shared" si="9"/>
        <v>1.3122300000000002E-2</v>
      </c>
      <c r="K182">
        <v>89</v>
      </c>
      <c r="L182">
        <v>1.405</v>
      </c>
      <c r="M182">
        <v>70.968999999999994</v>
      </c>
      <c r="N182">
        <v>150.18100000000001</v>
      </c>
      <c r="O182">
        <v>1.2999999999999999E-2</v>
      </c>
    </row>
    <row r="183" spans="1:15" x14ac:dyDescent="0.25">
      <c r="A183">
        <v>89</v>
      </c>
      <c r="B183">
        <v>1.405</v>
      </c>
      <c r="C183">
        <v>70.968999999999994</v>
      </c>
      <c r="D183">
        <f t="shared" si="11"/>
        <v>1.421</v>
      </c>
      <c r="E183">
        <f t="shared" si="8"/>
        <v>70.968999999999994</v>
      </c>
      <c r="F183">
        <f t="shared" si="10"/>
        <v>149.99529599545733</v>
      </c>
      <c r="G183">
        <f t="shared" si="9"/>
        <v>1.3215299999999999E-2</v>
      </c>
      <c r="K183">
        <v>89.5</v>
      </c>
      <c r="L183">
        <v>1.4139999999999999</v>
      </c>
      <c r="M183">
        <v>71.257999999999996</v>
      </c>
      <c r="N183">
        <v>150.79400000000001</v>
      </c>
      <c r="O183">
        <v>1.2999999999999999E-2</v>
      </c>
    </row>
    <row r="184" spans="1:15" x14ac:dyDescent="0.25">
      <c r="A184">
        <v>89.5</v>
      </c>
      <c r="B184">
        <v>1.4139999999999999</v>
      </c>
      <c r="C184">
        <v>71.257999999999996</v>
      </c>
      <c r="D184">
        <f t="shared" si="11"/>
        <v>1.43</v>
      </c>
      <c r="E184">
        <f t="shared" si="8"/>
        <v>71.257999999999996</v>
      </c>
      <c r="F184">
        <f t="shared" si="10"/>
        <v>150.61220215382704</v>
      </c>
      <c r="G184">
        <f t="shared" si="9"/>
        <v>1.3299E-2</v>
      </c>
      <c r="K184">
        <v>90</v>
      </c>
      <c r="L184">
        <v>1.423</v>
      </c>
      <c r="M184">
        <v>71.641999999999996</v>
      </c>
      <c r="N184">
        <v>151.60499999999999</v>
      </c>
      <c r="O184">
        <v>1.2999999999999999E-2</v>
      </c>
    </row>
    <row r="185" spans="1:15" x14ac:dyDescent="0.25">
      <c r="A185">
        <v>90</v>
      </c>
      <c r="B185">
        <v>1.423</v>
      </c>
      <c r="C185">
        <v>71.641999999999996</v>
      </c>
      <c r="D185">
        <f t="shared" si="11"/>
        <v>1.4390000000000001</v>
      </c>
      <c r="E185">
        <f t="shared" si="8"/>
        <v>71.641999999999996</v>
      </c>
      <c r="F185">
        <f t="shared" si="10"/>
        <v>151.43005170351157</v>
      </c>
      <c r="G185">
        <f t="shared" si="9"/>
        <v>1.3382700000000001E-2</v>
      </c>
      <c r="K185">
        <v>90.5</v>
      </c>
      <c r="L185">
        <v>1.4319999999999999</v>
      </c>
      <c r="M185">
        <v>71.921999999999997</v>
      </c>
      <c r="N185">
        <v>152.19900000000001</v>
      </c>
      <c r="O185">
        <v>1.2999999999999999E-2</v>
      </c>
    </row>
    <row r="186" spans="1:15" x14ac:dyDescent="0.25">
      <c r="A186">
        <v>90.5</v>
      </c>
      <c r="B186">
        <v>1.4319999999999999</v>
      </c>
      <c r="C186">
        <v>71.921999999999997</v>
      </c>
      <c r="D186">
        <f t="shared" si="11"/>
        <v>1.448</v>
      </c>
      <c r="E186">
        <f t="shared" si="8"/>
        <v>71.921999999999997</v>
      </c>
      <c r="F186">
        <f t="shared" si="10"/>
        <v>152.02822604673361</v>
      </c>
      <c r="G186">
        <f t="shared" si="9"/>
        <v>1.3466399999999998E-2</v>
      </c>
      <c r="K186">
        <v>91</v>
      </c>
      <c r="L186">
        <v>1.4410000000000001</v>
      </c>
      <c r="M186">
        <v>72.415000000000006</v>
      </c>
      <c r="N186">
        <v>153.24</v>
      </c>
      <c r="O186">
        <v>1.2999999999999999E-2</v>
      </c>
    </row>
    <row r="187" spans="1:15" x14ac:dyDescent="0.25">
      <c r="A187">
        <v>91</v>
      </c>
      <c r="B187">
        <v>1.4410000000000001</v>
      </c>
      <c r="C187">
        <v>72.415000000000006</v>
      </c>
      <c r="D187">
        <f t="shared" si="11"/>
        <v>1.4570000000000001</v>
      </c>
      <c r="E187">
        <f t="shared" si="8"/>
        <v>72.415000000000006</v>
      </c>
      <c r="F187">
        <f t="shared" si="10"/>
        <v>153.07679951844037</v>
      </c>
      <c r="G187">
        <f t="shared" si="9"/>
        <v>1.3550100000000001E-2</v>
      </c>
      <c r="K187">
        <v>91.5</v>
      </c>
      <c r="L187">
        <v>1.45</v>
      </c>
      <c r="M187">
        <v>72.825999999999993</v>
      </c>
      <c r="N187">
        <v>154.11000000000001</v>
      </c>
      <c r="O187">
        <v>1.2999999999999999E-2</v>
      </c>
    </row>
    <row r="188" spans="1:15" x14ac:dyDescent="0.25">
      <c r="A188">
        <v>91.5</v>
      </c>
      <c r="B188">
        <v>1.45</v>
      </c>
      <c r="C188">
        <v>72.825999999999993</v>
      </c>
      <c r="D188">
        <f t="shared" si="11"/>
        <v>1.466</v>
      </c>
      <c r="E188">
        <f t="shared" si="8"/>
        <v>72.825999999999993</v>
      </c>
      <c r="F188">
        <f t="shared" si="10"/>
        <v>153.95220906185173</v>
      </c>
      <c r="G188">
        <f t="shared" si="9"/>
        <v>1.3633799999999998E-2</v>
      </c>
      <c r="K188">
        <v>92</v>
      </c>
      <c r="L188">
        <v>1.4590000000000001</v>
      </c>
      <c r="M188">
        <v>73.269000000000005</v>
      </c>
      <c r="N188">
        <v>155.04900000000001</v>
      </c>
      <c r="O188">
        <v>1.4E-2</v>
      </c>
    </row>
    <row r="189" spans="1:15" x14ac:dyDescent="0.25">
      <c r="A189">
        <v>92</v>
      </c>
      <c r="B189">
        <v>1.4590000000000001</v>
      </c>
      <c r="C189">
        <v>73.269000000000005</v>
      </c>
      <c r="D189">
        <f t="shared" si="11"/>
        <v>1.4750000000000001</v>
      </c>
      <c r="E189">
        <f t="shared" si="8"/>
        <v>73.269000000000005</v>
      </c>
      <c r="F189">
        <f t="shared" si="10"/>
        <v>154.89543737867831</v>
      </c>
      <c r="G189">
        <f t="shared" si="9"/>
        <v>1.3717500000000002E-2</v>
      </c>
      <c r="K189">
        <v>92.5</v>
      </c>
      <c r="L189">
        <v>1.4690000000000001</v>
      </c>
      <c r="M189">
        <v>73.656000000000006</v>
      </c>
      <c r="N189">
        <v>155.86699999999999</v>
      </c>
      <c r="O189">
        <v>1.4E-2</v>
      </c>
    </row>
    <row r="190" spans="1:15" x14ac:dyDescent="0.25">
      <c r="A190">
        <v>92.5</v>
      </c>
      <c r="B190">
        <v>1.4690000000000001</v>
      </c>
      <c r="C190">
        <v>73.656000000000006</v>
      </c>
      <c r="D190">
        <f t="shared" si="11"/>
        <v>1.4850000000000001</v>
      </c>
      <c r="E190">
        <f t="shared" si="8"/>
        <v>73.656000000000006</v>
      </c>
      <c r="F190">
        <f t="shared" si="10"/>
        <v>155.72121807977922</v>
      </c>
      <c r="G190">
        <f t="shared" si="9"/>
        <v>1.3810500000000002E-2</v>
      </c>
      <c r="K190">
        <v>93</v>
      </c>
      <c r="L190">
        <v>1.478</v>
      </c>
      <c r="M190">
        <v>74.046000000000006</v>
      </c>
      <c r="N190">
        <v>156.69399999999999</v>
      </c>
      <c r="O190">
        <v>1.4E-2</v>
      </c>
    </row>
    <row r="191" spans="1:15" x14ac:dyDescent="0.25">
      <c r="A191">
        <v>93</v>
      </c>
      <c r="B191">
        <v>1.478</v>
      </c>
      <c r="C191">
        <v>74.046000000000006</v>
      </c>
      <c r="D191">
        <f t="shared" si="11"/>
        <v>1.494</v>
      </c>
      <c r="E191">
        <f t="shared" si="8"/>
        <v>74.046000000000006</v>
      </c>
      <c r="F191">
        <f t="shared" si="10"/>
        <v>156.5527545408612</v>
      </c>
      <c r="G191">
        <f t="shared" si="9"/>
        <v>1.3894200000000001E-2</v>
      </c>
      <c r="K191">
        <v>93.5</v>
      </c>
      <c r="L191">
        <v>1.4870000000000001</v>
      </c>
      <c r="M191">
        <v>74.484999999999999</v>
      </c>
      <c r="N191">
        <v>157.62100000000001</v>
      </c>
      <c r="O191">
        <v>1.4E-2</v>
      </c>
    </row>
    <row r="192" spans="1:15" x14ac:dyDescent="0.25">
      <c r="A192">
        <v>93.5</v>
      </c>
      <c r="B192">
        <v>1.4870000000000001</v>
      </c>
      <c r="C192">
        <v>74.484999999999999</v>
      </c>
      <c r="D192">
        <f t="shared" si="11"/>
        <v>1.5030000000000001</v>
      </c>
      <c r="E192">
        <f t="shared" si="8"/>
        <v>74.484999999999999</v>
      </c>
      <c r="F192">
        <f t="shared" si="10"/>
        <v>157.48806415733978</v>
      </c>
      <c r="G192">
        <f t="shared" si="9"/>
        <v>1.3977900000000001E-2</v>
      </c>
      <c r="K192">
        <v>94</v>
      </c>
      <c r="L192">
        <v>1.496</v>
      </c>
      <c r="M192">
        <v>74.875</v>
      </c>
      <c r="N192">
        <v>158.447</v>
      </c>
      <c r="O192">
        <v>1.4E-2</v>
      </c>
    </row>
    <row r="193" spans="1:15" x14ac:dyDescent="0.25">
      <c r="A193">
        <v>94</v>
      </c>
      <c r="B193">
        <v>1.496</v>
      </c>
      <c r="C193">
        <v>74.875</v>
      </c>
      <c r="D193">
        <f t="shared" si="11"/>
        <v>1.512</v>
      </c>
      <c r="E193">
        <f t="shared" si="8"/>
        <v>74.875</v>
      </c>
      <c r="F193">
        <f t="shared" si="10"/>
        <v>158.31994597180491</v>
      </c>
      <c r="G193">
        <f t="shared" si="9"/>
        <v>1.4061599999999999E-2</v>
      </c>
      <c r="K193">
        <v>94.5</v>
      </c>
      <c r="L193">
        <v>1.5049999999999999</v>
      </c>
      <c r="M193">
        <v>75.379000000000005</v>
      </c>
      <c r="N193">
        <v>159.51300000000001</v>
      </c>
      <c r="O193">
        <v>1.4E-2</v>
      </c>
    </row>
    <row r="194" spans="1:15" x14ac:dyDescent="0.25">
      <c r="A194">
        <v>94.5</v>
      </c>
      <c r="B194">
        <v>1.5049999999999999</v>
      </c>
      <c r="C194">
        <v>75.379000000000005</v>
      </c>
      <c r="D194">
        <f t="shared" si="11"/>
        <v>1.5209999999999999</v>
      </c>
      <c r="E194">
        <f t="shared" si="8"/>
        <v>75.379000000000005</v>
      </c>
      <c r="F194">
        <f t="shared" si="10"/>
        <v>159.39305969723625</v>
      </c>
      <c r="G194">
        <f t="shared" si="9"/>
        <v>1.4145299999999998E-2</v>
      </c>
      <c r="K194">
        <v>95</v>
      </c>
      <c r="L194">
        <v>1.514</v>
      </c>
      <c r="M194">
        <v>75.744</v>
      </c>
      <c r="N194">
        <v>160.286</v>
      </c>
      <c r="O194">
        <v>1.4E-2</v>
      </c>
    </row>
    <row r="195" spans="1:15" x14ac:dyDescent="0.25">
      <c r="A195">
        <v>95</v>
      </c>
      <c r="B195">
        <v>1.514</v>
      </c>
      <c r="C195">
        <v>75.744</v>
      </c>
      <c r="D195">
        <f t="shared" si="11"/>
        <v>1.53</v>
      </c>
      <c r="E195">
        <f t="shared" si="8"/>
        <v>75.744</v>
      </c>
      <c r="F195">
        <f t="shared" si="10"/>
        <v>160.17243324526373</v>
      </c>
      <c r="G195">
        <f t="shared" si="9"/>
        <v>1.4229E-2</v>
      </c>
      <c r="K195">
        <v>95.5</v>
      </c>
      <c r="L195">
        <v>1.524</v>
      </c>
      <c r="M195">
        <v>76.245000000000005</v>
      </c>
      <c r="N195">
        <v>161.345</v>
      </c>
      <c r="O195">
        <v>1.4E-2</v>
      </c>
    </row>
    <row r="196" spans="1:15" x14ac:dyDescent="0.25">
      <c r="A196">
        <v>95.5</v>
      </c>
      <c r="B196">
        <v>1.524</v>
      </c>
      <c r="C196">
        <v>76.245000000000005</v>
      </c>
      <c r="D196">
        <f t="shared" si="11"/>
        <v>1.54</v>
      </c>
      <c r="E196">
        <f t="shared" si="8"/>
        <v>76.245000000000005</v>
      </c>
      <c r="F196">
        <f t="shared" si="10"/>
        <v>161.24044694163766</v>
      </c>
      <c r="G196">
        <f t="shared" si="9"/>
        <v>1.4322E-2</v>
      </c>
      <c r="K196">
        <v>96</v>
      </c>
      <c r="L196">
        <v>1.5329999999999999</v>
      </c>
      <c r="M196">
        <v>76.602999999999994</v>
      </c>
      <c r="N196">
        <v>162.10300000000001</v>
      </c>
      <c r="O196">
        <v>1.4E-2</v>
      </c>
    </row>
    <row r="197" spans="1:15" x14ac:dyDescent="0.25">
      <c r="A197">
        <v>96</v>
      </c>
      <c r="B197">
        <v>1.5329999999999999</v>
      </c>
      <c r="C197">
        <v>76.602999999999994</v>
      </c>
      <c r="D197">
        <f t="shared" si="11"/>
        <v>1.5489999999999999</v>
      </c>
      <c r="E197">
        <f t="shared" si="8"/>
        <v>76.602999999999994</v>
      </c>
      <c r="F197">
        <f t="shared" si="10"/>
        <v>162.00538823027975</v>
      </c>
      <c r="G197">
        <f t="shared" si="9"/>
        <v>1.44057E-2</v>
      </c>
      <c r="K197">
        <v>96.5</v>
      </c>
      <c r="L197">
        <v>1.542</v>
      </c>
      <c r="M197">
        <v>77.009</v>
      </c>
      <c r="N197">
        <v>162.96199999999999</v>
      </c>
      <c r="O197">
        <v>1.4E-2</v>
      </c>
    </row>
    <row r="198" spans="1:15" x14ac:dyDescent="0.25">
      <c r="A198">
        <v>96.5</v>
      </c>
      <c r="B198">
        <v>1.542</v>
      </c>
      <c r="C198">
        <v>77.009</v>
      </c>
      <c r="D198">
        <f t="shared" si="11"/>
        <v>1.5580000000000001</v>
      </c>
      <c r="E198">
        <f t="shared" si="8"/>
        <v>77.009</v>
      </c>
      <c r="F198">
        <f t="shared" si="10"/>
        <v>162.87202061697201</v>
      </c>
      <c r="G198">
        <f t="shared" si="9"/>
        <v>1.4489400000000001E-2</v>
      </c>
      <c r="K198">
        <v>97</v>
      </c>
      <c r="L198">
        <v>1.5509999999999999</v>
      </c>
      <c r="M198">
        <v>77.548000000000002</v>
      </c>
      <c r="N198">
        <v>164.10400000000001</v>
      </c>
      <c r="O198">
        <v>1.4E-2</v>
      </c>
    </row>
    <row r="199" spans="1:15" x14ac:dyDescent="0.25">
      <c r="A199">
        <v>97</v>
      </c>
      <c r="B199">
        <v>1.5509999999999999</v>
      </c>
      <c r="C199">
        <v>77.548000000000002</v>
      </c>
      <c r="D199">
        <f t="shared" si="11"/>
        <v>1.5669999999999999</v>
      </c>
      <c r="E199">
        <f t="shared" si="8"/>
        <v>77.548000000000002</v>
      </c>
      <c r="F199">
        <f t="shared" si="10"/>
        <v>164.02014232842163</v>
      </c>
      <c r="G199">
        <f t="shared" si="9"/>
        <v>1.4573099999999999E-2</v>
      </c>
      <c r="K199">
        <v>97.5</v>
      </c>
      <c r="L199">
        <v>1.56</v>
      </c>
      <c r="M199">
        <v>77.893000000000001</v>
      </c>
      <c r="N199">
        <v>164.833</v>
      </c>
      <c r="O199">
        <v>1.4999999999999999E-2</v>
      </c>
    </row>
    <row r="200" spans="1:15" x14ac:dyDescent="0.25">
      <c r="A200">
        <v>97.5</v>
      </c>
      <c r="B200">
        <v>1.56</v>
      </c>
      <c r="C200">
        <v>77.893000000000001</v>
      </c>
      <c r="D200">
        <f t="shared" si="11"/>
        <v>1.5760000000000001</v>
      </c>
      <c r="E200">
        <f t="shared" ref="E200:E236" si="12">ABS(C200)</f>
        <v>77.893000000000001</v>
      </c>
      <c r="F200">
        <f t="shared" si="10"/>
        <v>164.75813177439667</v>
      </c>
      <c r="G200">
        <f t="shared" ref="G200:G236" si="13">6*D200*$C$3/$E$3^2</f>
        <v>1.4656799999999999E-2</v>
      </c>
      <c r="K200">
        <v>98</v>
      </c>
      <c r="L200">
        <v>1.57</v>
      </c>
      <c r="M200">
        <v>78.361999999999995</v>
      </c>
      <c r="N200">
        <v>165.82599999999999</v>
      </c>
      <c r="O200">
        <v>1.4999999999999999E-2</v>
      </c>
    </row>
    <row r="201" spans="1:15" x14ac:dyDescent="0.25">
      <c r="A201">
        <v>98</v>
      </c>
      <c r="B201">
        <v>1.57</v>
      </c>
      <c r="C201">
        <v>78.361999999999995</v>
      </c>
      <c r="D201">
        <f t="shared" si="11"/>
        <v>1.5860000000000001</v>
      </c>
      <c r="E201">
        <f t="shared" si="12"/>
        <v>78.361999999999995</v>
      </c>
      <c r="F201">
        <f t="shared" ref="F201:F236" si="14">(3*E201*$E$3/(2*$B$3*$C$3^2))*(1+6*(D201/$E$3)^2-4*($C$3/$E$3)*(D201/$E$3))</f>
        <v>165.75953530208639</v>
      </c>
      <c r="G201">
        <f t="shared" si="13"/>
        <v>1.47498E-2</v>
      </c>
      <c r="K201">
        <v>98.5</v>
      </c>
      <c r="L201">
        <v>1.579</v>
      </c>
      <c r="M201">
        <v>78.840999999999994</v>
      </c>
      <c r="N201">
        <v>166.839</v>
      </c>
      <c r="O201">
        <v>1.4999999999999999E-2</v>
      </c>
    </row>
    <row r="202" spans="1:15" x14ac:dyDescent="0.25">
      <c r="A202">
        <v>98.5</v>
      </c>
      <c r="B202">
        <v>1.579</v>
      </c>
      <c r="C202">
        <v>78.840999999999994</v>
      </c>
      <c r="D202">
        <f t="shared" si="11"/>
        <v>1.595</v>
      </c>
      <c r="E202">
        <f t="shared" si="12"/>
        <v>78.840999999999994</v>
      </c>
      <c r="F202">
        <f t="shared" si="14"/>
        <v>166.78136846717706</v>
      </c>
      <c r="G202">
        <f t="shared" si="13"/>
        <v>1.4833499999999999E-2</v>
      </c>
      <c r="K202">
        <v>99</v>
      </c>
      <c r="L202">
        <v>1.5880000000000001</v>
      </c>
      <c r="M202">
        <v>79.051000000000002</v>
      </c>
      <c r="N202">
        <v>167.28299999999999</v>
      </c>
      <c r="O202">
        <v>1.4999999999999999E-2</v>
      </c>
    </row>
    <row r="203" spans="1:15" x14ac:dyDescent="0.25">
      <c r="A203">
        <v>99</v>
      </c>
      <c r="B203">
        <v>1.5880000000000001</v>
      </c>
      <c r="C203">
        <v>79.051000000000002</v>
      </c>
      <c r="D203">
        <f t="shared" si="11"/>
        <v>1.6040000000000001</v>
      </c>
      <c r="E203">
        <f t="shared" si="12"/>
        <v>79.051000000000002</v>
      </c>
      <c r="F203">
        <f t="shared" si="14"/>
        <v>167.23433202008198</v>
      </c>
      <c r="G203">
        <f t="shared" si="13"/>
        <v>1.4917200000000002E-2</v>
      </c>
      <c r="K203">
        <v>99.5</v>
      </c>
      <c r="L203">
        <v>1.597</v>
      </c>
      <c r="M203">
        <v>79.525999999999996</v>
      </c>
      <c r="N203">
        <v>168.29</v>
      </c>
      <c r="O203">
        <v>1.4999999999999999E-2</v>
      </c>
    </row>
    <row r="204" spans="1:15" x14ac:dyDescent="0.25">
      <c r="A204">
        <v>99.5</v>
      </c>
      <c r="B204">
        <v>1.597</v>
      </c>
      <c r="C204">
        <v>79.525999999999996</v>
      </c>
      <c r="D204">
        <f t="shared" si="11"/>
        <v>1.613</v>
      </c>
      <c r="E204">
        <f t="shared" si="12"/>
        <v>79.525999999999996</v>
      </c>
      <c r="F204">
        <f t="shared" si="14"/>
        <v>168.24808743547669</v>
      </c>
      <c r="G204">
        <f t="shared" si="13"/>
        <v>1.5000900000000001E-2</v>
      </c>
      <c r="K204">
        <v>100</v>
      </c>
      <c r="L204">
        <v>1.6060000000000001</v>
      </c>
      <c r="M204">
        <v>79.948999999999998</v>
      </c>
      <c r="N204">
        <v>169.184</v>
      </c>
      <c r="O204">
        <v>1.4999999999999999E-2</v>
      </c>
    </row>
    <row r="205" spans="1:15" x14ac:dyDescent="0.25">
      <c r="A205">
        <v>100</v>
      </c>
      <c r="B205">
        <v>1.6060000000000001</v>
      </c>
      <c r="C205">
        <v>79.948999999999998</v>
      </c>
      <c r="D205">
        <f t="shared" si="11"/>
        <v>1.6220000000000001</v>
      </c>
      <c r="E205">
        <f t="shared" si="12"/>
        <v>79.948999999999998</v>
      </c>
      <c r="F205">
        <f t="shared" si="14"/>
        <v>169.15203283218017</v>
      </c>
      <c r="G205">
        <f t="shared" si="13"/>
        <v>1.5084600000000002E-2</v>
      </c>
      <c r="K205">
        <v>100.5</v>
      </c>
      <c r="L205">
        <v>1.615</v>
      </c>
      <c r="M205">
        <v>80.278000000000006</v>
      </c>
      <c r="N205">
        <v>169.88</v>
      </c>
      <c r="O205">
        <v>1.4999999999999999E-2</v>
      </c>
    </row>
    <row r="206" spans="1:15" x14ac:dyDescent="0.25">
      <c r="A206">
        <v>100.5</v>
      </c>
      <c r="B206">
        <v>1.615</v>
      </c>
      <c r="C206">
        <v>80.278000000000006</v>
      </c>
      <c r="D206">
        <f t="shared" si="11"/>
        <v>1.631</v>
      </c>
      <c r="E206">
        <f t="shared" si="12"/>
        <v>80.278000000000006</v>
      </c>
      <c r="F206">
        <f t="shared" si="14"/>
        <v>169.85728595450857</v>
      </c>
      <c r="G206">
        <f t="shared" si="13"/>
        <v>1.5168299999999999E-2</v>
      </c>
      <c r="K206">
        <v>101</v>
      </c>
      <c r="L206">
        <v>1.6240000000000001</v>
      </c>
      <c r="M206">
        <v>80.605000000000004</v>
      </c>
      <c r="N206">
        <v>170.572</v>
      </c>
      <c r="O206">
        <v>1.4999999999999999E-2</v>
      </c>
    </row>
    <row r="207" spans="1:15" x14ac:dyDescent="0.25">
      <c r="A207">
        <v>101</v>
      </c>
      <c r="B207">
        <v>1.6240000000000001</v>
      </c>
      <c r="C207">
        <v>80.605000000000004</v>
      </c>
      <c r="D207">
        <f t="shared" si="11"/>
        <v>1.6400000000000001</v>
      </c>
      <c r="E207">
        <f t="shared" si="12"/>
        <v>80.605000000000004</v>
      </c>
      <c r="F207">
        <f t="shared" si="14"/>
        <v>170.55848591968549</v>
      </c>
      <c r="G207">
        <f t="shared" si="13"/>
        <v>1.5251999999999998E-2</v>
      </c>
      <c r="K207">
        <v>101.5</v>
      </c>
      <c r="L207">
        <v>1.6339999999999999</v>
      </c>
      <c r="M207">
        <v>81.135999999999996</v>
      </c>
      <c r="N207">
        <v>171.696</v>
      </c>
      <c r="O207">
        <v>1.4999999999999999E-2</v>
      </c>
    </row>
    <row r="208" spans="1:15" x14ac:dyDescent="0.25">
      <c r="A208">
        <v>101.5</v>
      </c>
      <c r="B208">
        <v>1.6339999999999999</v>
      </c>
      <c r="C208">
        <v>81.135999999999996</v>
      </c>
      <c r="D208">
        <f t="shared" si="11"/>
        <v>1.65</v>
      </c>
      <c r="E208">
        <f t="shared" si="12"/>
        <v>81.135999999999996</v>
      </c>
      <c r="F208">
        <f t="shared" si="14"/>
        <v>171.69260861082205</v>
      </c>
      <c r="G208">
        <f t="shared" si="13"/>
        <v>1.5344999999999998E-2</v>
      </c>
      <c r="K208">
        <v>102</v>
      </c>
      <c r="L208">
        <v>1.643</v>
      </c>
      <c r="M208">
        <v>81.552000000000007</v>
      </c>
      <c r="N208">
        <v>172.577</v>
      </c>
      <c r="O208">
        <v>1.4999999999999999E-2</v>
      </c>
    </row>
    <row r="209" spans="1:15" x14ac:dyDescent="0.25">
      <c r="A209">
        <v>102</v>
      </c>
      <c r="B209">
        <v>1.643</v>
      </c>
      <c r="C209">
        <v>81.552000000000007</v>
      </c>
      <c r="D209">
        <f t="shared" si="11"/>
        <v>1.659</v>
      </c>
      <c r="E209">
        <f t="shared" si="12"/>
        <v>81.552000000000007</v>
      </c>
      <c r="F209">
        <f t="shared" si="14"/>
        <v>172.58255325471308</v>
      </c>
      <c r="G209">
        <f t="shared" si="13"/>
        <v>1.5428700000000002E-2</v>
      </c>
      <c r="K209">
        <v>102.5</v>
      </c>
      <c r="L209">
        <v>1.6519999999999999</v>
      </c>
      <c r="M209">
        <v>81.691999999999993</v>
      </c>
      <c r="N209">
        <v>172.87200000000001</v>
      </c>
      <c r="O209">
        <v>1.4999999999999999E-2</v>
      </c>
    </row>
    <row r="210" spans="1:15" x14ac:dyDescent="0.25">
      <c r="A210">
        <v>102.5</v>
      </c>
      <c r="B210">
        <v>1.6519999999999999</v>
      </c>
      <c r="C210">
        <v>81.691999999999993</v>
      </c>
      <c r="D210">
        <f t="shared" si="11"/>
        <v>1.6679999999999999</v>
      </c>
      <c r="E210">
        <f t="shared" si="12"/>
        <v>81.691999999999993</v>
      </c>
      <c r="F210">
        <f t="shared" si="14"/>
        <v>172.88858998235969</v>
      </c>
      <c r="G210">
        <f t="shared" si="13"/>
        <v>1.5512399999999999E-2</v>
      </c>
      <c r="K210">
        <v>103</v>
      </c>
      <c r="L210">
        <v>1.661</v>
      </c>
      <c r="M210">
        <v>82.043999999999997</v>
      </c>
      <c r="N210">
        <v>173.619</v>
      </c>
      <c r="O210">
        <v>1.4999999999999999E-2</v>
      </c>
    </row>
    <row r="211" spans="1:15" x14ac:dyDescent="0.25">
      <c r="A211">
        <v>103</v>
      </c>
      <c r="B211">
        <v>1.661</v>
      </c>
      <c r="C211">
        <v>82.043999999999997</v>
      </c>
      <c r="D211">
        <f t="shared" si="11"/>
        <v>1.677</v>
      </c>
      <c r="E211">
        <f t="shared" si="12"/>
        <v>82.043999999999997</v>
      </c>
      <c r="F211">
        <f t="shared" si="14"/>
        <v>173.64345648157411</v>
      </c>
      <c r="G211">
        <f t="shared" si="13"/>
        <v>1.5596100000000002E-2</v>
      </c>
      <c r="K211">
        <v>103.5</v>
      </c>
      <c r="L211">
        <v>1.67</v>
      </c>
      <c r="M211">
        <v>82.378</v>
      </c>
      <c r="N211">
        <v>174.32400000000001</v>
      </c>
      <c r="O211">
        <v>1.6E-2</v>
      </c>
    </row>
    <row r="212" spans="1:15" x14ac:dyDescent="0.25">
      <c r="A212">
        <v>103.5</v>
      </c>
      <c r="B212">
        <v>1.67</v>
      </c>
      <c r="C212">
        <v>82.378</v>
      </c>
      <c r="D212">
        <f t="shared" si="11"/>
        <v>1.6859999999999999</v>
      </c>
      <c r="E212">
        <f t="shared" si="12"/>
        <v>82.378</v>
      </c>
      <c r="F212">
        <f t="shared" si="14"/>
        <v>174.36041535043626</v>
      </c>
      <c r="G212">
        <f t="shared" si="13"/>
        <v>1.5679800000000001E-2</v>
      </c>
      <c r="K212">
        <v>104</v>
      </c>
      <c r="L212">
        <v>1.679</v>
      </c>
      <c r="M212">
        <v>82.798000000000002</v>
      </c>
      <c r="N212">
        <v>175.21199999999999</v>
      </c>
      <c r="O212">
        <v>1.6E-2</v>
      </c>
    </row>
    <row r="213" spans="1:15" x14ac:dyDescent="0.25">
      <c r="A213">
        <v>104</v>
      </c>
      <c r="B213">
        <v>1.679</v>
      </c>
      <c r="C213">
        <v>82.798000000000002</v>
      </c>
      <c r="D213">
        <f t="shared" si="11"/>
        <v>1.6950000000000001</v>
      </c>
      <c r="E213">
        <f t="shared" si="12"/>
        <v>82.798000000000002</v>
      </c>
      <c r="F213">
        <f t="shared" si="14"/>
        <v>175.25959943097888</v>
      </c>
      <c r="G213">
        <f t="shared" si="13"/>
        <v>1.57635E-2</v>
      </c>
      <c r="K213">
        <v>104.5</v>
      </c>
      <c r="L213">
        <v>1.6890000000000001</v>
      </c>
      <c r="M213">
        <v>83.194999999999993</v>
      </c>
      <c r="N213">
        <v>176.053</v>
      </c>
      <c r="O213">
        <v>1.6E-2</v>
      </c>
    </row>
    <row r="214" spans="1:15" x14ac:dyDescent="0.25">
      <c r="A214">
        <v>104.5</v>
      </c>
      <c r="B214">
        <v>1.6890000000000001</v>
      </c>
      <c r="C214">
        <v>83.194999999999993</v>
      </c>
      <c r="D214">
        <f t="shared" si="11"/>
        <v>1.7050000000000001</v>
      </c>
      <c r="E214">
        <f t="shared" si="12"/>
        <v>83.194999999999993</v>
      </c>
      <c r="F214">
        <f t="shared" si="14"/>
        <v>176.11146596665543</v>
      </c>
      <c r="G214">
        <f t="shared" si="13"/>
        <v>1.5856499999999999E-2</v>
      </c>
      <c r="K214">
        <v>105</v>
      </c>
      <c r="L214">
        <v>1.698</v>
      </c>
      <c r="M214">
        <v>83.653999999999996</v>
      </c>
      <c r="N214">
        <v>177.02500000000001</v>
      </c>
      <c r="O214">
        <v>1.6E-2</v>
      </c>
    </row>
    <row r="215" spans="1:15" x14ac:dyDescent="0.25">
      <c r="A215">
        <v>105</v>
      </c>
      <c r="B215">
        <v>1.698</v>
      </c>
      <c r="C215">
        <v>83.653999999999996</v>
      </c>
      <c r="D215">
        <f t="shared" si="11"/>
        <v>1.714</v>
      </c>
      <c r="E215">
        <f t="shared" si="12"/>
        <v>83.653999999999996</v>
      </c>
      <c r="F215">
        <f t="shared" si="14"/>
        <v>177.09364995357865</v>
      </c>
      <c r="G215">
        <f t="shared" si="13"/>
        <v>1.5940199999999998E-2</v>
      </c>
      <c r="K215">
        <v>105.5</v>
      </c>
      <c r="L215">
        <v>1.7070000000000001</v>
      </c>
      <c r="M215">
        <v>83.986999999999995</v>
      </c>
      <c r="N215">
        <v>177.73</v>
      </c>
      <c r="O215">
        <v>1.6E-2</v>
      </c>
    </row>
    <row r="216" spans="1:15" x14ac:dyDescent="0.25">
      <c r="A216">
        <v>105.5</v>
      </c>
      <c r="B216">
        <v>1.7070000000000001</v>
      </c>
      <c r="C216">
        <v>83.986999999999995</v>
      </c>
      <c r="D216">
        <f t="shared" si="11"/>
        <v>1.7230000000000001</v>
      </c>
      <c r="E216">
        <f t="shared" si="12"/>
        <v>83.986999999999995</v>
      </c>
      <c r="F216">
        <f t="shared" si="14"/>
        <v>177.80930259921629</v>
      </c>
      <c r="G216">
        <f t="shared" si="13"/>
        <v>1.6023900000000001E-2</v>
      </c>
      <c r="K216">
        <v>106</v>
      </c>
      <c r="L216">
        <v>1.716</v>
      </c>
      <c r="M216">
        <v>84.400999999999996</v>
      </c>
      <c r="N216">
        <v>178.60599999999999</v>
      </c>
      <c r="O216">
        <v>1.6E-2</v>
      </c>
    </row>
    <row r="217" spans="1:15" x14ac:dyDescent="0.25">
      <c r="A217">
        <v>106</v>
      </c>
      <c r="B217">
        <v>1.716</v>
      </c>
      <c r="C217">
        <v>84.400999999999996</v>
      </c>
      <c r="D217">
        <f t="shared" si="11"/>
        <v>1.732</v>
      </c>
      <c r="E217">
        <f t="shared" si="12"/>
        <v>84.400999999999996</v>
      </c>
      <c r="F217">
        <f t="shared" si="14"/>
        <v>178.69664441754733</v>
      </c>
      <c r="G217">
        <f t="shared" si="13"/>
        <v>1.61076E-2</v>
      </c>
      <c r="K217">
        <v>106.5</v>
      </c>
      <c r="L217">
        <v>1.7250000000000001</v>
      </c>
      <c r="M217">
        <v>84.89</v>
      </c>
      <c r="N217">
        <v>179.64</v>
      </c>
      <c r="O217">
        <v>1.6E-2</v>
      </c>
    </row>
    <row r="218" spans="1:15" x14ac:dyDescent="0.25">
      <c r="A218">
        <v>106.5</v>
      </c>
      <c r="B218">
        <v>1.7250000000000001</v>
      </c>
      <c r="C218">
        <v>84.89</v>
      </c>
      <c r="D218">
        <f t="shared" si="11"/>
        <v>1.7410000000000001</v>
      </c>
      <c r="E218">
        <f t="shared" si="12"/>
        <v>84.89</v>
      </c>
      <c r="F218">
        <f t="shared" si="14"/>
        <v>179.74300409116643</v>
      </c>
      <c r="G218">
        <f t="shared" si="13"/>
        <v>1.6191300000000002E-2</v>
      </c>
      <c r="K218">
        <v>107</v>
      </c>
      <c r="L218">
        <v>1.7350000000000001</v>
      </c>
      <c r="M218">
        <v>85.274000000000001</v>
      </c>
      <c r="N218">
        <v>180.453</v>
      </c>
      <c r="O218">
        <v>1.6E-2</v>
      </c>
    </row>
    <row r="219" spans="1:15" x14ac:dyDescent="0.25">
      <c r="A219">
        <v>107</v>
      </c>
      <c r="B219">
        <v>1.7350000000000001</v>
      </c>
      <c r="C219">
        <v>85.274000000000001</v>
      </c>
      <c r="D219">
        <f t="shared" si="11"/>
        <v>1.7510000000000001</v>
      </c>
      <c r="E219">
        <f t="shared" si="12"/>
        <v>85.274000000000001</v>
      </c>
      <c r="F219">
        <f t="shared" si="14"/>
        <v>180.56851396994477</v>
      </c>
      <c r="G219">
        <f t="shared" si="13"/>
        <v>1.6284300000000002E-2</v>
      </c>
      <c r="K219">
        <v>107.5</v>
      </c>
      <c r="L219">
        <v>1.744</v>
      </c>
      <c r="M219">
        <v>85.701999999999998</v>
      </c>
      <c r="N219">
        <v>181.358</v>
      </c>
      <c r="O219">
        <v>1.6E-2</v>
      </c>
    </row>
    <row r="220" spans="1:15" x14ac:dyDescent="0.25">
      <c r="A220">
        <v>107.5</v>
      </c>
      <c r="B220">
        <v>1.744</v>
      </c>
      <c r="C220">
        <v>85.701999999999998</v>
      </c>
      <c r="D220">
        <f t="shared" si="11"/>
        <v>1.76</v>
      </c>
      <c r="E220">
        <f t="shared" si="12"/>
        <v>85.701999999999998</v>
      </c>
      <c r="F220">
        <f t="shared" si="14"/>
        <v>181.48617857844206</v>
      </c>
      <c r="G220">
        <f t="shared" si="13"/>
        <v>1.6368000000000001E-2</v>
      </c>
      <c r="K220">
        <v>108</v>
      </c>
      <c r="L220">
        <v>1.7529999999999999</v>
      </c>
      <c r="M220">
        <v>86.116</v>
      </c>
      <c r="N220">
        <v>182.23500000000001</v>
      </c>
      <c r="O220">
        <v>1.6E-2</v>
      </c>
    </row>
    <row r="221" spans="1:15" x14ac:dyDescent="0.25">
      <c r="A221">
        <v>108</v>
      </c>
      <c r="B221">
        <v>1.7529999999999999</v>
      </c>
      <c r="C221">
        <v>86.116</v>
      </c>
      <c r="D221">
        <f t="shared" si="11"/>
        <v>1.7689999999999999</v>
      </c>
      <c r="E221">
        <f t="shared" si="12"/>
        <v>86.116</v>
      </c>
      <c r="F221">
        <f t="shared" si="14"/>
        <v>182.37441861475315</v>
      </c>
      <c r="G221">
        <f t="shared" si="13"/>
        <v>1.64517E-2</v>
      </c>
      <c r="K221">
        <v>108.5</v>
      </c>
      <c r="L221">
        <v>1.762</v>
      </c>
      <c r="M221">
        <v>86.528999999999996</v>
      </c>
      <c r="N221">
        <v>183.108</v>
      </c>
      <c r="O221">
        <v>1.6E-2</v>
      </c>
    </row>
    <row r="222" spans="1:15" x14ac:dyDescent="0.25">
      <c r="A222">
        <v>108.5</v>
      </c>
      <c r="B222">
        <v>1.762</v>
      </c>
      <c r="C222">
        <v>86.528999999999996</v>
      </c>
      <c r="D222">
        <f t="shared" ref="D222:D236" si="15">B222-$B$28</f>
        <v>1.778</v>
      </c>
      <c r="E222">
        <f t="shared" si="12"/>
        <v>86.528999999999996</v>
      </c>
      <c r="F222">
        <f t="shared" si="14"/>
        <v>183.26076289851736</v>
      </c>
      <c r="G222">
        <f t="shared" si="13"/>
        <v>1.6535399999999999E-2</v>
      </c>
      <c r="K222">
        <v>109</v>
      </c>
      <c r="L222">
        <v>1.7709999999999999</v>
      </c>
      <c r="M222">
        <v>86.92</v>
      </c>
      <c r="N222">
        <v>183.935</v>
      </c>
      <c r="O222">
        <v>1.6E-2</v>
      </c>
    </row>
    <row r="223" spans="1:15" x14ac:dyDescent="0.25">
      <c r="A223">
        <v>109</v>
      </c>
      <c r="B223">
        <v>1.7709999999999999</v>
      </c>
      <c r="C223">
        <v>86.92</v>
      </c>
      <c r="D223">
        <f t="shared" si="15"/>
        <v>1.7869999999999999</v>
      </c>
      <c r="E223">
        <f t="shared" si="12"/>
        <v>86.92</v>
      </c>
      <c r="F223">
        <f t="shared" si="14"/>
        <v>184.100733608459</v>
      </c>
      <c r="G223">
        <f t="shared" si="13"/>
        <v>1.6619100000000001E-2</v>
      </c>
      <c r="K223">
        <v>109.5</v>
      </c>
      <c r="L223">
        <v>1.78</v>
      </c>
      <c r="M223">
        <v>87.352000000000004</v>
      </c>
      <c r="N223">
        <v>184.84899999999999</v>
      </c>
      <c r="O223">
        <v>1.7000000000000001E-2</v>
      </c>
    </row>
    <row r="224" spans="1:15" x14ac:dyDescent="0.25">
      <c r="A224">
        <v>109.5</v>
      </c>
      <c r="B224">
        <v>1.78</v>
      </c>
      <c r="C224">
        <v>87.352000000000004</v>
      </c>
      <c r="D224">
        <f t="shared" si="15"/>
        <v>1.796</v>
      </c>
      <c r="E224">
        <f t="shared" si="12"/>
        <v>87.352000000000004</v>
      </c>
      <c r="F224">
        <f t="shared" si="14"/>
        <v>185.02776894898886</v>
      </c>
      <c r="G224">
        <f t="shared" si="13"/>
        <v>1.67028E-2</v>
      </c>
      <c r="K224">
        <v>110</v>
      </c>
      <c r="L224">
        <v>1.7889999999999999</v>
      </c>
      <c r="M224">
        <v>87.542000000000002</v>
      </c>
      <c r="N224">
        <v>185.25299999999999</v>
      </c>
      <c r="O224">
        <v>1.7000000000000001E-2</v>
      </c>
    </row>
    <row r="225" spans="1:15" x14ac:dyDescent="0.25">
      <c r="A225">
        <v>110</v>
      </c>
      <c r="B225">
        <v>1.7889999999999999</v>
      </c>
      <c r="C225">
        <v>87.542000000000002</v>
      </c>
      <c r="D225">
        <f t="shared" si="15"/>
        <v>1.8049999999999999</v>
      </c>
      <c r="E225">
        <f t="shared" si="12"/>
        <v>87.542000000000002</v>
      </c>
      <c r="F225">
        <f t="shared" si="14"/>
        <v>185.44240158070065</v>
      </c>
      <c r="G225">
        <f t="shared" si="13"/>
        <v>1.6786499999999999E-2</v>
      </c>
      <c r="K225">
        <v>110.5</v>
      </c>
      <c r="L225">
        <v>1.7989999999999999</v>
      </c>
      <c r="M225">
        <v>87.988</v>
      </c>
      <c r="N225">
        <v>186.196</v>
      </c>
      <c r="O225">
        <v>1.7000000000000001E-2</v>
      </c>
    </row>
    <row r="226" spans="1:15" x14ac:dyDescent="0.25">
      <c r="A226">
        <v>110.5</v>
      </c>
      <c r="B226">
        <v>1.7989999999999999</v>
      </c>
      <c r="C226">
        <v>87.988</v>
      </c>
      <c r="D226">
        <f t="shared" si="15"/>
        <v>1.8149999999999999</v>
      </c>
      <c r="E226">
        <f t="shared" si="12"/>
        <v>87.988</v>
      </c>
      <c r="F226">
        <f t="shared" si="14"/>
        <v>186.40090645930513</v>
      </c>
      <c r="G226">
        <f t="shared" si="13"/>
        <v>1.6879500000000002E-2</v>
      </c>
      <c r="K226">
        <v>111</v>
      </c>
      <c r="L226">
        <v>1.8080000000000001</v>
      </c>
      <c r="M226">
        <v>88.4</v>
      </c>
      <c r="N226">
        <v>187.06800000000001</v>
      </c>
      <c r="O226">
        <v>1.7000000000000001E-2</v>
      </c>
    </row>
    <row r="227" spans="1:15" x14ac:dyDescent="0.25">
      <c r="A227">
        <v>111</v>
      </c>
      <c r="B227">
        <v>1.8080000000000001</v>
      </c>
      <c r="C227">
        <v>88.4</v>
      </c>
      <c r="D227">
        <f t="shared" si="15"/>
        <v>1.8240000000000001</v>
      </c>
      <c r="E227">
        <f t="shared" si="12"/>
        <v>88.4</v>
      </c>
      <c r="F227">
        <f t="shared" si="14"/>
        <v>187.28625722031239</v>
      </c>
      <c r="G227">
        <f t="shared" si="13"/>
        <v>1.6963200000000001E-2</v>
      </c>
      <c r="K227">
        <v>111.5</v>
      </c>
      <c r="L227">
        <v>1.8169999999999999</v>
      </c>
      <c r="M227">
        <v>88.692999999999998</v>
      </c>
      <c r="N227">
        <v>187.68799999999999</v>
      </c>
      <c r="O227">
        <v>1.7000000000000001E-2</v>
      </c>
    </row>
    <row r="228" spans="1:15" x14ac:dyDescent="0.25">
      <c r="A228">
        <v>111.5</v>
      </c>
      <c r="B228">
        <v>1.8169999999999999</v>
      </c>
      <c r="C228">
        <v>88.692999999999998</v>
      </c>
      <c r="D228">
        <f t="shared" si="15"/>
        <v>1.833</v>
      </c>
      <c r="E228">
        <f t="shared" si="12"/>
        <v>88.692999999999998</v>
      </c>
      <c r="F228">
        <f t="shared" si="14"/>
        <v>187.91970586694549</v>
      </c>
      <c r="G228">
        <f t="shared" si="13"/>
        <v>1.7046899999999997E-2</v>
      </c>
      <c r="K228">
        <v>112</v>
      </c>
      <c r="L228">
        <v>1.8260000000000001</v>
      </c>
      <c r="M228">
        <v>89.021000000000001</v>
      </c>
      <c r="N228">
        <v>188.38200000000001</v>
      </c>
      <c r="O228">
        <v>1.7000000000000001E-2</v>
      </c>
    </row>
    <row r="229" spans="1:15" x14ac:dyDescent="0.25">
      <c r="A229">
        <v>112</v>
      </c>
      <c r="B229">
        <v>1.8260000000000001</v>
      </c>
      <c r="C229">
        <v>89.021000000000001</v>
      </c>
      <c r="D229">
        <f t="shared" si="15"/>
        <v>1.8420000000000001</v>
      </c>
      <c r="E229">
        <f t="shared" si="12"/>
        <v>89.021000000000001</v>
      </c>
      <c r="F229">
        <f t="shared" si="14"/>
        <v>188.62751462934673</v>
      </c>
      <c r="G229">
        <f t="shared" si="13"/>
        <v>1.7130599999999999E-2</v>
      </c>
      <c r="K229">
        <v>112.5</v>
      </c>
      <c r="L229">
        <v>1.835</v>
      </c>
      <c r="M229">
        <v>89.450999999999993</v>
      </c>
      <c r="N229">
        <v>189.29300000000001</v>
      </c>
      <c r="O229">
        <v>1.7000000000000001E-2</v>
      </c>
    </row>
    <row r="230" spans="1:15" x14ac:dyDescent="0.25">
      <c r="A230">
        <v>112.5</v>
      </c>
      <c r="B230">
        <v>1.835</v>
      </c>
      <c r="C230">
        <v>89.450999999999993</v>
      </c>
      <c r="D230">
        <f t="shared" si="15"/>
        <v>1.851</v>
      </c>
      <c r="E230">
        <f t="shared" si="12"/>
        <v>89.450999999999993</v>
      </c>
      <c r="F230">
        <f t="shared" si="14"/>
        <v>189.55167668404385</v>
      </c>
      <c r="G230">
        <f t="shared" si="13"/>
        <v>1.7214300000000002E-2</v>
      </c>
      <c r="K230">
        <v>113</v>
      </c>
      <c r="L230">
        <v>1.8440000000000001</v>
      </c>
      <c r="M230">
        <v>89.805999999999997</v>
      </c>
      <c r="N230">
        <v>190.04400000000001</v>
      </c>
      <c r="O230">
        <v>1.7000000000000001E-2</v>
      </c>
    </row>
    <row r="231" spans="1:15" x14ac:dyDescent="0.25">
      <c r="A231">
        <v>113</v>
      </c>
      <c r="B231">
        <v>1.8440000000000001</v>
      </c>
      <c r="C231">
        <v>89.805999999999997</v>
      </c>
      <c r="D231">
        <f t="shared" si="15"/>
        <v>1.86</v>
      </c>
      <c r="E231">
        <f t="shared" si="12"/>
        <v>89.805999999999997</v>
      </c>
      <c r="F231">
        <f t="shared" si="14"/>
        <v>190.31713934483352</v>
      </c>
      <c r="G231">
        <f t="shared" si="13"/>
        <v>1.7298000000000001E-2</v>
      </c>
      <c r="K231">
        <v>113.5</v>
      </c>
      <c r="L231">
        <v>1.8540000000000001</v>
      </c>
      <c r="M231">
        <v>90.188000000000002</v>
      </c>
      <c r="N231">
        <v>190.851</v>
      </c>
      <c r="O231">
        <v>1.7000000000000001E-2</v>
      </c>
    </row>
    <row r="232" spans="1:15" x14ac:dyDescent="0.25">
      <c r="A232">
        <v>113.5</v>
      </c>
      <c r="B232">
        <v>1.8540000000000001</v>
      </c>
      <c r="C232">
        <v>90.188000000000002</v>
      </c>
      <c r="D232">
        <f t="shared" si="15"/>
        <v>1.87</v>
      </c>
      <c r="E232">
        <f t="shared" si="12"/>
        <v>90.188000000000002</v>
      </c>
      <c r="F232">
        <f t="shared" si="14"/>
        <v>191.14153743382087</v>
      </c>
      <c r="G232">
        <f t="shared" si="13"/>
        <v>1.7391E-2</v>
      </c>
      <c r="K232">
        <v>114</v>
      </c>
      <c r="L232">
        <v>1.863</v>
      </c>
      <c r="M232">
        <v>90.6</v>
      </c>
      <c r="N232">
        <v>191.72399999999999</v>
      </c>
      <c r="O232">
        <v>1.7000000000000001E-2</v>
      </c>
    </row>
    <row r="233" spans="1:15" x14ac:dyDescent="0.25">
      <c r="A233">
        <v>114</v>
      </c>
      <c r="B233">
        <v>1.863</v>
      </c>
      <c r="C233">
        <v>90.6</v>
      </c>
      <c r="D233">
        <f t="shared" si="15"/>
        <v>1.879</v>
      </c>
      <c r="E233">
        <f t="shared" si="12"/>
        <v>90.6</v>
      </c>
      <c r="F233">
        <f t="shared" si="14"/>
        <v>192.02827729896686</v>
      </c>
      <c r="G233">
        <f t="shared" si="13"/>
        <v>1.7474699999999999E-2</v>
      </c>
      <c r="K233">
        <v>114.5</v>
      </c>
      <c r="L233">
        <v>1.8720000000000001</v>
      </c>
      <c r="M233">
        <v>90.981999999999999</v>
      </c>
      <c r="N233">
        <v>192.53299999999999</v>
      </c>
      <c r="O233">
        <v>1.7000000000000001E-2</v>
      </c>
    </row>
    <row r="234" spans="1:15" x14ac:dyDescent="0.25">
      <c r="A234">
        <v>114.5</v>
      </c>
      <c r="B234">
        <v>1.8720000000000001</v>
      </c>
      <c r="C234">
        <v>90.981999999999999</v>
      </c>
      <c r="D234">
        <f t="shared" si="15"/>
        <v>1.8880000000000001</v>
      </c>
      <c r="E234">
        <f t="shared" si="12"/>
        <v>90.981999999999999</v>
      </c>
      <c r="F234">
        <f t="shared" si="14"/>
        <v>192.85166744510983</v>
      </c>
      <c r="G234">
        <f t="shared" si="13"/>
        <v>1.7558400000000002E-2</v>
      </c>
      <c r="K234">
        <v>115</v>
      </c>
      <c r="L234">
        <v>1.881</v>
      </c>
      <c r="M234">
        <v>91.242000000000004</v>
      </c>
      <c r="N234">
        <v>193.08099999999999</v>
      </c>
      <c r="O234">
        <v>1.7000000000000001E-2</v>
      </c>
    </row>
    <row r="235" spans="1:15" x14ac:dyDescent="0.25">
      <c r="A235">
        <v>115</v>
      </c>
      <c r="B235">
        <v>1.881</v>
      </c>
      <c r="C235">
        <v>91.242000000000004</v>
      </c>
      <c r="D235">
        <f t="shared" si="15"/>
        <v>1.897</v>
      </c>
      <c r="E235">
        <f t="shared" si="12"/>
        <v>91.242000000000004</v>
      </c>
      <c r="F235">
        <f t="shared" si="14"/>
        <v>193.41667226296306</v>
      </c>
      <c r="G235">
        <f t="shared" si="13"/>
        <v>1.7642099999999997E-2</v>
      </c>
      <c r="K235">
        <v>115.44</v>
      </c>
      <c r="L235">
        <v>1.889</v>
      </c>
      <c r="M235">
        <v>11.984999999999999</v>
      </c>
      <c r="N235">
        <v>25.361999999999998</v>
      </c>
      <c r="O235">
        <v>1.7999999999999999E-2</v>
      </c>
    </row>
    <row r="236" spans="1:15" x14ac:dyDescent="0.25">
      <c r="A236">
        <v>115.44</v>
      </c>
      <c r="B236">
        <v>1.889</v>
      </c>
      <c r="C236">
        <v>11.984999999999999</v>
      </c>
      <c r="D236">
        <f t="shared" si="15"/>
        <v>1.905</v>
      </c>
      <c r="E236">
        <f t="shared" si="12"/>
        <v>11.984999999999999</v>
      </c>
      <c r="F236">
        <f t="shared" si="14"/>
        <v>25.407684872748156</v>
      </c>
      <c r="G236">
        <f t="shared" si="13"/>
        <v>1.77165E-2</v>
      </c>
    </row>
    <row r="237" spans="1:15" x14ac:dyDescent="0.25">
      <c r="D237" s="3"/>
    </row>
    <row r="238" spans="1:15" x14ac:dyDescent="0.25">
      <c r="D238" s="3"/>
    </row>
    <row r="239" spans="1:15" x14ac:dyDescent="0.25">
      <c r="D239" s="3"/>
    </row>
    <row r="240" spans="1:15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50.89</v>
      </c>
      <c r="B3">
        <v>4.9466000000000001</v>
      </c>
      <c r="C3">
        <v>2.44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-1E-3</v>
      </c>
      <c r="L6">
        <v>1</v>
      </c>
      <c r="M6">
        <v>-6.3E-2</v>
      </c>
      <c r="N6">
        <v>-1E-3</v>
      </c>
      <c r="O6">
        <v>-1E-3</v>
      </c>
    </row>
    <row r="7" spans="1:15" x14ac:dyDescent="0.25">
      <c r="A7">
        <f>L6</f>
        <v>1</v>
      </c>
      <c r="B7">
        <f>M6</f>
        <v>-6.3E-2</v>
      </c>
      <c r="C7">
        <f>K6</f>
        <v>-1E-3</v>
      </c>
      <c r="D7">
        <v>0</v>
      </c>
      <c r="E7">
        <f>ABS(C7)</f>
        <v>1E-3</v>
      </c>
      <c r="F7">
        <f>(3*E7*$E$3/(2*$B$3*$C$3^2))*(1+6*(D7/$E$3)^2-4*($C$3/$E$3)*(D7/$E$3))</f>
        <v>2.0373460637001725E-3</v>
      </c>
      <c r="G7">
        <f>6*D7*$C$3/$E$3^2</f>
        <v>0</v>
      </c>
      <c r="I7" t="s">
        <v>14</v>
      </c>
      <c r="K7">
        <v>-7.0000000000000001E-3</v>
      </c>
      <c r="L7">
        <v>1.5</v>
      </c>
      <c r="M7">
        <v>-5.3999999999999999E-2</v>
      </c>
      <c r="N7">
        <v>-1.4E-2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-5.3999999999999999E-2</v>
      </c>
      <c r="C8">
        <f t="shared" ref="C8:C71" si="1">K7</f>
        <v>-7.0000000000000001E-3</v>
      </c>
      <c r="D8">
        <v>0</v>
      </c>
      <c r="E8">
        <f t="shared" ref="E8:E71" si="2">ABS(C8)</f>
        <v>7.0000000000000001E-3</v>
      </c>
      <c r="F8">
        <f>(3*E8*$E$3/(2*$B$3*$C$3^2))*(1+6*(D8/$E$3)^2-4*($C$3/$E$3)*(D8/$E$3))</f>
        <v>1.4261422445901211E-2</v>
      </c>
      <c r="G8">
        <f t="shared" ref="G8:G71" si="3">6*D8*$C$3/$E$3^2</f>
        <v>0</v>
      </c>
      <c r="I8">
        <f>MAX(F7:F985)</f>
        <v>213.57896358076039</v>
      </c>
      <c r="K8">
        <v>0.122</v>
      </c>
      <c r="L8">
        <v>2</v>
      </c>
      <c r="M8">
        <v>-4.4999999999999998E-2</v>
      </c>
      <c r="N8">
        <v>0.249</v>
      </c>
      <c r="O8">
        <v>0</v>
      </c>
    </row>
    <row r="9" spans="1:15" x14ac:dyDescent="0.25">
      <c r="A9">
        <f t="shared" si="0"/>
        <v>2</v>
      </c>
      <c r="B9">
        <f t="shared" si="0"/>
        <v>-4.4999999999999998E-2</v>
      </c>
      <c r="C9">
        <f t="shared" si="1"/>
        <v>0.122</v>
      </c>
      <c r="D9">
        <v>0</v>
      </c>
      <c r="E9">
        <f t="shared" si="2"/>
        <v>0.122</v>
      </c>
      <c r="F9">
        <f t="shared" ref="F9:F72" si="4">(3*E9*$E$3/(2*$B$3*$C$3^2))*(1+6*(D9/$E$3)^2-4*($C$3/$E$3)*(D9/$E$3))</f>
        <v>0.24855621977142109</v>
      </c>
      <c r="G9">
        <f t="shared" si="3"/>
        <v>0</v>
      </c>
      <c r="I9" t="s">
        <v>15</v>
      </c>
      <c r="K9">
        <v>0.51</v>
      </c>
      <c r="L9">
        <v>2.5</v>
      </c>
      <c r="M9">
        <v>-3.5999999999999997E-2</v>
      </c>
      <c r="N9">
        <v>1.0389999999999999</v>
      </c>
      <c r="O9">
        <v>0</v>
      </c>
    </row>
    <row r="10" spans="1:15" x14ac:dyDescent="0.25">
      <c r="A10">
        <f t="shared" si="0"/>
        <v>2.5</v>
      </c>
      <c r="B10">
        <f t="shared" si="0"/>
        <v>-3.5999999999999997E-2</v>
      </c>
      <c r="C10">
        <f t="shared" si="1"/>
        <v>0.51</v>
      </c>
      <c r="D10">
        <f>B10-$B$9</f>
        <v>9.0000000000000011E-3</v>
      </c>
      <c r="E10">
        <f t="shared" si="2"/>
        <v>0.51</v>
      </c>
      <c r="F10">
        <f t="shared" si="4"/>
        <v>1.0389897644450228</v>
      </c>
      <c r="G10">
        <f t="shared" si="3"/>
        <v>8.2350000000000009E-5</v>
      </c>
      <c r="I10">
        <f>SLOPE(F34:F57, G34:G57)</f>
        <v>12724.472555811622</v>
      </c>
      <c r="J10" t="s">
        <v>7</v>
      </c>
      <c r="K10">
        <v>0.84099999999999997</v>
      </c>
      <c r="L10">
        <v>3</v>
      </c>
      <c r="M10">
        <v>-2.7E-2</v>
      </c>
      <c r="N10">
        <v>1.714</v>
      </c>
      <c r="O10">
        <v>0</v>
      </c>
    </row>
    <row r="11" spans="1:15" x14ac:dyDescent="0.25">
      <c r="A11">
        <f t="shared" si="0"/>
        <v>3</v>
      </c>
      <c r="B11">
        <f t="shared" si="0"/>
        <v>-2.7E-2</v>
      </c>
      <c r="C11">
        <f t="shared" si="1"/>
        <v>0.84099999999999997</v>
      </c>
      <c r="D11">
        <f t="shared" ref="D11:D74" si="5">B11-$B$9</f>
        <v>1.7999999999999999E-2</v>
      </c>
      <c r="E11">
        <f t="shared" si="2"/>
        <v>0.84099999999999997</v>
      </c>
      <c r="F11">
        <f t="shared" si="4"/>
        <v>1.7132219891598681</v>
      </c>
      <c r="G11">
        <f t="shared" si="3"/>
        <v>1.6469999999999999E-4</v>
      </c>
      <c r="I11" t="s">
        <v>20</v>
      </c>
      <c r="K11">
        <v>1.143</v>
      </c>
      <c r="L11">
        <v>3.5</v>
      </c>
      <c r="M11">
        <v>-1.7000000000000001E-2</v>
      </c>
      <c r="N11">
        <v>2.3279999999999998</v>
      </c>
      <c r="O11">
        <v>0</v>
      </c>
    </row>
    <row r="12" spans="1:15" x14ac:dyDescent="0.25">
      <c r="A12">
        <f t="shared" si="0"/>
        <v>3.5</v>
      </c>
      <c r="B12">
        <f t="shared" si="0"/>
        <v>-1.7000000000000001E-2</v>
      </c>
      <c r="C12">
        <f t="shared" si="1"/>
        <v>1.143</v>
      </c>
      <c r="D12">
        <f t="shared" si="5"/>
        <v>2.7999999999999997E-2</v>
      </c>
      <c r="E12">
        <f t="shared" si="2"/>
        <v>1.143</v>
      </c>
      <c r="F12">
        <f t="shared" si="4"/>
        <v>2.3282956574848788</v>
      </c>
      <c r="G12">
        <f t="shared" si="3"/>
        <v>2.5619999999999999E-4</v>
      </c>
      <c r="I12">
        <f>SLOPE(E36:E80, D36:D80)*$E$3^3/(4*$B$3*$C$3^3)</f>
        <v>12970.664893711431</v>
      </c>
      <c r="J12" t="s">
        <v>16</v>
      </c>
      <c r="K12">
        <v>1.577</v>
      </c>
      <c r="L12">
        <v>4</v>
      </c>
      <c r="M12">
        <v>-8.0000000000000002E-3</v>
      </c>
      <c r="N12">
        <v>3.2120000000000002</v>
      </c>
      <c r="O12">
        <v>0</v>
      </c>
    </row>
    <row r="13" spans="1:15" x14ac:dyDescent="0.25">
      <c r="A13">
        <f t="shared" si="0"/>
        <v>4</v>
      </c>
      <c r="B13">
        <f t="shared" si="0"/>
        <v>-8.0000000000000002E-3</v>
      </c>
      <c r="C13">
        <f t="shared" si="1"/>
        <v>1.577</v>
      </c>
      <c r="D13">
        <f t="shared" si="5"/>
        <v>3.6999999999999998E-2</v>
      </c>
      <c r="E13">
        <f t="shared" si="2"/>
        <v>1.577</v>
      </c>
      <c r="F13">
        <f t="shared" si="4"/>
        <v>3.2121860863101848</v>
      </c>
      <c r="G13">
        <f t="shared" si="3"/>
        <v>3.3854999999999996E-4</v>
      </c>
      <c r="K13">
        <v>2.0219999999999998</v>
      </c>
      <c r="L13">
        <v>4.5</v>
      </c>
      <c r="M13">
        <v>1E-3</v>
      </c>
      <c r="N13">
        <v>4.1180000000000003</v>
      </c>
      <c r="O13">
        <v>0</v>
      </c>
    </row>
    <row r="14" spans="1:15" x14ac:dyDescent="0.25">
      <c r="A14">
        <f t="shared" si="0"/>
        <v>4.5</v>
      </c>
      <c r="B14">
        <f t="shared" si="0"/>
        <v>1E-3</v>
      </c>
      <c r="C14">
        <f t="shared" si="1"/>
        <v>2.0219999999999998</v>
      </c>
      <c r="D14">
        <f t="shared" si="5"/>
        <v>4.5999999999999999E-2</v>
      </c>
      <c r="E14">
        <f t="shared" si="2"/>
        <v>2.0219999999999998</v>
      </c>
      <c r="F14">
        <f t="shared" si="4"/>
        <v>4.1183904935876123</v>
      </c>
      <c r="G14">
        <f t="shared" si="3"/>
        <v>4.2090000000000004E-4</v>
      </c>
      <c r="I14" t="s">
        <v>52</v>
      </c>
      <c r="J14" t="s">
        <v>53</v>
      </c>
      <c r="K14">
        <v>2.4809999999999999</v>
      </c>
      <c r="L14">
        <v>5</v>
      </c>
      <c r="M14">
        <v>0.01</v>
      </c>
      <c r="N14">
        <v>5.0529999999999999</v>
      </c>
      <c r="O14">
        <v>0</v>
      </c>
    </row>
    <row r="15" spans="1:15" x14ac:dyDescent="0.25">
      <c r="A15">
        <f t="shared" si="0"/>
        <v>5</v>
      </c>
      <c r="B15">
        <f t="shared" si="0"/>
        <v>0.01</v>
      </c>
      <c r="C15">
        <f t="shared" si="1"/>
        <v>2.4809999999999999</v>
      </c>
      <c r="D15">
        <f t="shared" si="5"/>
        <v>5.5E-2</v>
      </c>
      <c r="E15">
        <f t="shared" si="2"/>
        <v>2.4809999999999999</v>
      </c>
      <c r="F15">
        <f t="shared" si="4"/>
        <v>5.0530170858409633</v>
      </c>
      <c r="G15">
        <f t="shared" si="3"/>
        <v>5.0325000000000001E-4</v>
      </c>
      <c r="I15">
        <f>MAX(F:F)</f>
        <v>213.57896358076039</v>
      </c>
      <c r="J15">
        <f>G243*100</f>
        <v>1.9626750000000002</v>
      </c>
      <c r="K15">
        <v>2.964</v>
      </c>
      <c r="L15">
        <v>5.5</v>
      </c>
      <c r="M15">
        <v>1.9E-2</v>
      </c>
      <c r="N15">
        <v>6.0389999999999997</v>
      </c>
      <c r="O15">
        <v>0</v>
      </c>
    </row>
    <row r="16" spans="1:15" x14ac:dyDescent="0.25">
      <c r="A16">
        <f t="shared" si="0"/>
        <v>5.5</v>
      </c>
      <c r="B16">
        <f t="shared" si="0"/>
        <v>1.9E-2</v>
      </c>
      <c r="C16">
        <f t="shared" si="1"/>
        <v>2.964</v>
      </c>
      <c r="D16">
        <f t="shared" si="5"/>
        <v>6.4000000000000001E-2</v>
      </c>
      <c r="E16">
        <f t="shared" si="2"/>
        <v>2.964</v>
      </c>
      <c r="F16">
        <f t="shared" si="4"/>
        <v>6.0364289811097587</v>
      </c>
      <c r="G16">
        <f t="shared" si="3"/>
        <v>5.8560000000000003E-4</v>
      </c>
      <c r="K16">
        <v>3.423</v>
      </c>
      <c r="L16">
        <v>6</v>
      </c>
      <c r="M16">
        <v>2.8000000000000001E-2</v>
      </c>
      <c r="N16">
        <v>6.9729999999999999</v>
      </c>
      <c r="O16">
        <v>0</v>
      </c>
    </row>
    <row r="17" spans="1:15" x14ac:dyDescent="0.25">
      <c r="A17">
        <f t="shared" si="0"/>
        <v>6</v>
      </c>
      <c r="B17">
        <f t="shared" si="0"/>
        <v>2.8000000000000001E-2</v>
      </c>
      <c r="C17">
        <f t="shared" si="1"/>
        <v>3.423</v>
      </c>
      <c r="D17">
        <f t="shared" si="5"/>
        <v>7.2999999999999995E-2</v>
      </c>
      <c r="E17">
        <f t="shared" si="2"/>
        <v>3.423</v>
      </c>
      <c r="F17">
        <f t="shared" si="4"/>
        <v>6.9708694904503705</v>
      </c>
      <c r="G17">
        <f t="shared" si="3"/>
        <v>6.6794999999999995E-4</v>
      </c>
      <c r="K17">
        <v>3.9239999999999999</v>
      </c>
      <c r="L17">
        <v>6.5</v>
      </c>
      <c r="M17">
        <v>3.7999999999999999E-2</v>
      </c>
      <c r="N17">
        <v>7.9930000000000003</v>
      </c>
      <c r="O17">
        <v>0</v>
      </c>
    </row>
    <row r="18" spans="1:15" x14ac:dyDescent="0.25">
      <c r="A18">
        <f t="shared" si="0"/>
        <v>6.5</v>
      </c>
      <c r="B18">
        <f t="shared" si="0"/>
        <v>3.7999999999999999E-2</v>
      </c>
      <c r="C18">
        <f t="shared" si="1"/>
        <v>3.9239999999999999</v>
      </c>
      <c r="D18">
        <f t="shared" si="5"/>
        <v>8.299999999999999E-2</v>
      </c>
      <c r="E18">
        <f t="shared" si="2"/>
        <v>3.9239999999999999</v>
      </c>
      <c r="F18">
        <f t="shared" si="4"/>
        <v>7.9907048444445277</v>
      </c>
      <c r="G18">
        <f t="shared" si="3"/>
        <v>7.5944999999999984E-4</v>
      </c>
      <c r="K18">
        <v>4.3780000000000001</v>
      </c>
      <c r="L18">
        <v>7</v>
      </c>
      <c r="M18">
        <v>4.7E-2</v>
      </c>
      <c r="N18">
        <v>8.9190000000000005</v>
      </c>
      <c r="O18">
        <v>0</v>
      </c>
    </row>
    <row r="19" spans="1:15" x14ac:dyDescent="0.25">
      <c r="A19">
        <f t="shared" si="0"/>
        <v>7</v>
      </c>
      <c r="B19">
        <f t="shared" si="0"/>
        <v>4.7E-2</v>
      </c>
      <c r="C19">
        <f t="shared" si="1"/>
        <v>4.3780000000000001</v>
      </c>
      <c r="D19">
        <f t="shared" si="5"/>
        <v>9.1999999999999998E-2</v>
      </c>
      <c r="E19">
        <f t="shared" si="2"/>
        <v>4.3780000000000001</v>
      </c>
      <c r="F19">
        <f t="shared" si="4"/>
        <v>8.9147785478444881</v>
      </c>
      <c r="G19">
        <f t="shared" si="3"/>
        <v>8.4180000000000008E-4</v>
      </c>
      <c r="K19">
        <v>4.8780000000000001</v>
      </c>
      <c r="L19">
        <v>7.5</v>
      </c>
      <c r="M19">
        <v>5.6000000000000001E-2</v>
      </c>
      <c r="N19">
        <v>9.9380000000000006</v>
      </c>
      <c r="O19">
        <v>1E-3</v>
      </c>
    </row>
    <row r="20" spans="1:15" x14ac:dyDescent="0.25">
      <c r="A20">
        <f t="shared" si="0"/>
        <v>7.5</v>
      </c>
      <c r="B20">
        <f t="shared" si="0"/>
        <v>5.6000000000000001E-2</v>
      </c>
      <c r="C20">
        <f t="shared" si="1"/>
        <v>4.8780000000000001</v>
      </c>
      <c r="D20">
        <f t="shared" si="5"/>
        <v>0.10100000000000001</v>
      </c>
      <c r="E20">
        <f t="shared" si="2"/>
        <v>4.8780000000000001</v>
      </c>
      <c r="F20">
        <f t="shared" si="4"/>
        <v>9.9324313620946452</v>
      </c>
      <c r="G20">
        <f t="shared" si="3"/>
        <v>9.241500000000001E-4</v>
      </c>
      <c r="K20">
        <v>5.36</v>
      </c>
      <c r="L20">
        <v>8</v>
      </c>
      <c r="M20">
        <v>6.5000000000000002E-2</v>
      </c>
      <c r="N20">
        <v>10.917999999999999</v>
      </c>
      <c r="O20">
        <v>1E-3</v>
      </c>
    </row>
    <row r="21" spans="1:15" x14ac:dyDescent="0.25">
      <c r="A21">
        <f t="shared" si="0"/>
        <v>8</v>
      </c>
      <c r="B21">
        <f t="shared" si="0"/>
        <v>6.5000000000000002E-2</v>
      </c>
      <c r="C21">
        <f t="shared" si="1"/>
        <v>5.36</v>
      </c>
      <c r="D21">
        <f t="shared" si="5"/>
        <v>0.11</v>
      </c>
      <c r="E21">
        <f t="shared" si="2"/>
        <v>5.36</v>
      </c>
      <c r="F21">
        <f t="shared" si="4"/>
        <v>10.91334296701022</v>
      </c>
      <c r="G21">
        <f t="shared" si="3"/>
        <v>1.0065E-3</v>
      </c>
      <c r="K21">
        <v>5.8339999999999996</v>
      </c>
      <c r="L21">
        <v>8.5</v>
      </c>
      <c r="M21">
        <v>7.3999999999999996E-2</v>
      </c>
      <c r="N21">
        <v>11.885</v>
      </c>
      <c r="O21">
        <v>1E-3</v>
      </c>
    </row>
    <row r="22" spans="1:15" x14ac:dyDescent="0.25">
      <c r="A22">
        <f t="shared" si="0"/>
        <v>8.5</v>
      </c>
      <c r="B22">
        <f t="shared" si="0"/>
        <v>7.3999999999999996E-2</v>
      </c>
      <c r="C22">
        <f t="shared" si="1"/>
        <v>5.8339999999999996</v>
      </c>
      <c r="D22">
        <f t="shared" si="5"/>
        <v>0.11899999999999999</v>
      </c>
      <c r="E22">
        <f t="shared" si="2"/>
        <v>5.8339999999999996</v>
      </c>
      <c r="F22">
        <f t="shared" si="4"/>
        <v>11.877880162196556</v>
      </c>
      <c r="G22">
        <f t="shared" si="3"/>
        <v>1.0888499999999999E-3</v>
      </c>
      <c r="K22">
        <v>6.3360000000000003</v>
      </c>
      <c r="L22">
        <v>9</v>
      </c>
      <c r="M22">
        <v>8.3000000000000004E-2</v>
      </c>
      <c r="N22">
        <v>12.907</v>
      </c>
      <c r="O22">
        <v>1E-3</v>
      </c>
    </row>
    <row r="23" spans="1:15" x14ac:dyDescent="0.25">
      <c r="A23">
        <f t="shared" si="0"/>
        <v>9</v>
      </c>
      <c r="B23">
        <f t="shared" si="0"/>
        <v>8.3000000000000004E-2</v>
      </c>
      <c r="C23">
        <f t="shared" si="1"/>
        <v>6.3360000000000003</v>
      </c>
      <c r="D23">
        <f t="shared" si="5"/>
        <v>0.128</v>
      </c>
      <c r="E23">
        <f t="shared" si="2"/>
        <v>6.3360000000000003</v>
      </c>
      <c r="F23">
        <f t="shared" si="4"/>
        <v>12.899338711369166</v>
      </c>
      <c r="G23">
        <f t="shared" si="3"/>
        <v>1.1712000000000001E-3</v>
      </c>
      <c r="K23">
        <v>6.8289999999999997</v>
      </c>
      <c r="L23">
        <v>9.5</v>
      </c>
      <c r="M23">
        <v>9.2999999999999999E-2</v>
      </c>
      <c r="N23">
        <v>13.911</v>
      </c>
      <c r="O23">
        <v>1E-3</v>
      </c>
    </row>
    <row r="24" spans="1:15" x14ac:dyDescent="0.25">
      <c r="A24">
        <f t="shared" si="0"/>
        <v>9.5</v>
      </c>
      <c r="B24">
        <f t="shared" si="0"/>
        <v>9.2999999999999999E-2</v>
      </c>
      <c r="C24">
        <f t="shared" si="1"/>
        <v>6.8289999999999997</v>
      </c>
      <c r="D24">
        <f t="shared" si="5"/>
        <v>0.13800000000000001</v>
      </c>
      <c r="E24">
        <f t="shared" si="2"/>
        <v>6.8289999999999997</v>
      </c>
      <c r="F24">
        <f t="shared" si="4"/>
        <v>13.902317874562378</v>
      </c>
      <c r="G24">
        <f t="shared" si="3"/>
        <v>1.2627000000000003E-3</v>
      </c>
      <c r="K24">
        <v>7.3330000000000002</v>
      </c>
      <c r="L24">
        <v>10</v>
      </c>
      <c r="M24">
        <v>0.10199999999999999</v>
      </c>
      <c r="N24">
        <v>14.938000000000001</v>
      </c>
      <c r="O24">
        <v>1E-3</v>
      </c>
    </row>
    <row r="25" spans="1:15" x14ac:dyDescent="0.25">
      <c r="A25">
        <f t="shared" si="0"/>
        <v>10</v>
      </c>
      <c r="B25">
        <f t="shared" si="0"/>
        <v>0.10199999999999999</v>
      </c>
      <c r="C25">
        <f t="shared" si="1"/>
        <v>7.3330000000000002</v>
      </c>
      <c r="D25">
        <f t="shared" si="5"/>
        <v>0.14699999999999999</v>
      </c>
      <c r="E25">
        <f t="shared" si="2"/>
        <v>7.3330000000000002</v>
      </c>
      <c r="F25">
        <f t="shared" si="4"/>
        <v>14.92767274660415</v>
      </c>
      <c r="G25">
        <f t="shared" si="3"/>
        <v>1.3450499999999998E-3</v>
      </c>
      <c r="K25">
        <v>7.8239999999999998</v>
      </c>
      <c r="L25">
        <v>10.5</v>
      </c>
      <c r="M25">
        <v>0.111</v>
      </c>
      <c r="N25">
        <v>15.939</v>
      </c>
      <c r="O25">
        <v>1E-3</v>
      </c>
    </row>
    <row r="26" spans="1:15" x14ac:dyDescent="0.25">
      <c r="A26">
        <f t="shared" si="0"/>
        <v>10.5</v>
      </c>
      <c r="B26">
        <f t="shared" si="0"/>
        <v>0.111</v>
      </c>
      <c r="C26">
        <f t="shared" si="1"/>
        <v>7.8239999999999998</v>
      </c>
      <c r="D26">
        <f t="shared" si="5"/>
        <v>0.156</v>
      </c>
      <c r="E26">
        <f t="shared" si="2"/>
        <v>7.8239999999999998</v>
      </c>
      <c r="F26">
        <f t="shared" si="4"/>
        <v>15.926481614505592</v>
      </c>
      <c r="G26">
        <f t="shared" si="3"/>
        <v>1.4273999999999997E-3</v>
      </c>
      <c r="K26">
        <v>8.33</v>
      </c>
      <c r="L26">
        <v>11</v>
      </c>
      <c r="M26">
        <v>0.12</v>
      </c>
      <c r="N26">
        <v>16.97</v>
      </c>
      <c r="O26">
        <v>1E-3</v>
      </c>
    </row>
    <row r="27" spans="1:15" x14ac:dyDescent="0.25">
      <c r="A27">
        <f t="shared" si="0"/>
        <v>11</v>
      </c>
      <c r="B27">
        <f t="shared" si="0"/>
        <v>0.12</v>
      </c>
      <c r="C27">
        <f t="shared" si="1"/>
        <v>8.33</v>
      </c>
      <c r="D27">
        <f t="shared" si="5"/>
        <v>0.16499999999999998</v>
      </c>
      <c r="E27">
        <f t="shared" si="2"/>
        <v>8.33</v>
      </c>
      <c r="F27">
        <f t="shared" si="4"/>
        <v>16.955743948305628</v>
      </c>
      <c r="G27">
        <f t="shared" si="3"/>
        <v>1.5097499999999998E-3</v>
      </c>
      <c r="K27">
        <v>8.8149999999999995</v>
      </c>
      <c r="L27">
        <v>11.5</v>
      </c>
      <c r="M27">
        <v>0.129</v>
      </c>
      <c r="N27">
        <v>17.957000000000001</v>
      </c>
      <c r="O27">
        <v>1E-3</v>
      </c>
    </row>
    <row r="28" spans="1:15" x14ac:dyDescent="0.25">
      <c r="A28">
        <f t="shared" si="0"/>
        <v>11.5</v>
      </c>
      <c r="B28">
        <f t="shared" si="0"/>
        <v>0.129</v>
      </c>
      <c r="C28">
        <f t="shared" si="1"/>
        <v>8.8149999999999995</v>
      </c>
      <c r="D28">
        <f t="shared" si="5"/>
        <v>0.17399999999999999</v>
      </c>
      <c r="E28">
        <f t="shared" si="2"/>
        <v>8.8149999999999995</v>
      </c>
      <c r="F28">
        <f t="shared" si="4"/>
        <v>17.942182649146936</v>
      </c>
      <c r="G28">
        <f t="shared" si="3"/>
        <v>1.5920999999999999E-3</v>
      </c>
      <c r="K28">
        <v>9.327</v>
      </c>
      <c r="L28">
        <v>12</v>
      </c>
      <c r="M28">
        <v>0.13800000000000001</v>
      </c>
      <c r="N28">
        <v>19</v>
      </c>
      <c r="O28">
        <v>1E-3</v>
      </c>
    </row>
    <row r="29" spans="1:15" x14ac:dyDescent="0.25">
      <c r="A29">
        <f t="shared" si="0"/>
        <v>12</v>
      </c>
      <c r="B29">
        <f t="shared" si="0"/>
        <v>0.13800000000000001</v>
      </c>
      <c r="C29">
        <f t="shared" si="1"/>
        <v>9.327</v>
      </c>
      <c r="D29">
        <f t="shared" si="5"/>
        <v>0.183</v>
      </c>
      <c r="E29">
        <f t="shared" si="2"/>
        <v>9.327</v>
      </c>
      <c r="F29">
        <f t="shared" si="4"/>
        <v>18.983500822246217</v>
      </c>
      <c r="G29">
        <f t="shared" si="3"/>
        <v>1.6744499999999999E-3</v>
      </c>
      <c r="K29">
        <v>9.8179999999999996</v>
      </c>
      <c r="L29">
        <v>12.5</v>
      </c>
      <c r="M29">
        <v>0.14799999999999999</v>
      </c>
      <c r="N29">
        <v>20.001000000000001</v>
      </c>
      <c r="O29">
        <v>1E-3</v>
      </c>
    </row>
    <row r="30" spans="1:15" x14ac:dyDescent="0.25">
      <c r="A30">
        <f t="shared" si="0"/>
        <v>12.5</v>
      </c>
      <c r="B30">
        <f t="shared" si="0"/>
        <v>0.14799999999999999</v>
      </c>
      <c r="C30">
        <f t="shared" si="1"/>
        <v>9.8179999999999996</v>
      </c>
      <c r="D30">
        <f t="shared" si="5"/>
        <v>0.193</v>
      </c>
      <c r="E30">
        <f t="shared" si="2"/>
        <v>9.8179999999999996</v>
      </c>
      <c r="F30">
        <f t="shared" si="4"/>
        <v>19.981908564558239</v>
      </c>
      <c r="G30">
        <f t="shared" si="3"/>
        <v>1.7659499999999996E-3</v>
      </c>
      <c r="K30">
        <v>10.305</v>
      </c>
      <c r="L30">
        <v>13</v>
      </c>
      <c r="M30">
        <v>0.157</v>
      </c>
      <c r="N30">
        <v>20.994</v>
      </c>
      <c r="O30">
        <v>1E-3</v>
      </c>
    </row>
    <row r="31" spans="1:15" x14ac:dyDescent="0.25">
      <c r="A31">
        <f t="shared" si="0"/>
        <v>13</v>
      </c>
      <c r="B31">
        <f t="shared" si="0"/>
        <v>0.157</v>
      </c>
      <c r="C31">
        <f t="shared" si="1"/>
        <v>10.305</v>
      </c>
      <c r="D31">
        <f t="shared" si="5"/>
        <v>0.20200000000000001</v>
      </c>
      <c r="E31">
        <f t="shared" si="2"/>
        <v>10.305</v>
      </c>
      <c r="F31">
        <f t="shared" si="4"/>
        <v>20.97219385795265</v>
      </c>
      <c r="G31">
        <f t="shared" si="3"/>
        <v>1.8483000000000002E-3</v>
      </c>
      <c r="K31">
        <v>10.821</v>
      </c>
      <c r="L31">
        <v>13.5</v>
      </c>
      <c r="M31">
        <v>0.16600000000000001</v>
      </c>
      <c r="N31">
        <v>22.044</v>
      </c>
      <c r="O31">
        <v>2E-3</v>
      </c>
    </row>
    <row r="32" spans="1:15" x14ac:dyDescent="0.25">
      <c r="A32">
        <f t="shared" si="0"/>
        <v>13.5</v>
      </c>
      <c r="B32">
        <f t="shared" si="0"/>
        <v>0.16600000000000001</v>
      </c>
      <c r="C32">
        <f t="shared" si="1"/>
        <v>10.821</v>
      </c>
      <c r="D32">
        <f t="shared" si="5"/>
        <v>0.21100000000000002</v>
      </c>
      <c r="E32">
        <f t="shared" si="2"/>
        <v>10.821</v>
      </c>
      <c r="F32">
        <f t="shared" si="4"/>
        <v>22.021426874688327</v>
      </c>
      <c r="G32">
        <f t="shared" si="3"/>
        <v>1.9306499999999999E-3</v>
      </c>
      <c r="K32">
        <v>11.32</v>
      </c>
      <c r="L32">
        <v>14</v>
      </c>
      <c r="M32">
        <v>0.17499999999999999</v>
      </c>
      <c r="N32">
        <v>23.061</v>
      </c>
      <c r="O32">
        <v>2E-3</v>
      </c>
    </row>
    <row r="33" spans="1:15" x14ac:dyDescent="0.25">
      <c r="A33">
        <f t="shared" si="0"/>
        <v>14</v>
      </c>
      <c r="B33">
        <f t="shared" si="0"/>
        <v>0.17499999999999999</v>
      </c>
      <c r="C33">
        <f t="shared" si="1"/>
        <v>11.32</v>
      </c>
      <c r="D33">
        <f t="shared" si="5"/>
        <v>0.21999999999999997</v>
      </c>
      <c r="E33">
        <f t="shared" si="2"/>
        <v>11.32</v>
      </c>
      <c r="F33">
        <f t="shared" si="4"/>
        <v>23.03599311107558</v>
      </c>
      <c r="G33">
        <f t="shared" si="3"/>
        <v>2.0129999999999996E-3</v>
      </c>
      <c r="K33">
        <v>11.829000000000001</v>
      </c>
      <c r="L33">
        <v>14.5</v>
      </c>
      <c r="M33">
        <v>0.184</v>
      </c>
      <c r="N33">
        <v>24.097000000000001</v>
      </c>
      <c r="O33">
        <v>2E-3</v>
      </c>
    </row>
    <row r="34" spans="1:15" x14ac:dyDescent="0.25">
      <c r="A34">
        <f t="shared" si="0"/>
        <v>14.5</v>
      </c>
      <c r="B34">
        <f t="shared" si="0"/>
        <v>0.184</v>
      </c>
      <c r="C34">
        <f t="shared" si="1"/>
        <v>11.829000000000001</v>
      </c>
      <c r="D34">
        <f t="shared" si="5"/>
        <v>0.22899999999999998</v>
      </c>
      <c r="E34">
        <f t="shared" si="2"/>
        <v>11.829000000000001</v>
      </c>
      <c r="F34">
        <f t="shared" si="4"/>
        <v>24.070840933036809</v>
      </c>
      <c r="G34">
        <f t="shared" si="3"/>
        <v>2.0953499999999997E-3</v>
      </c>
      <c r="K34">
        <v>12.33</v>
      </c>
      <c r="L34">
        <v>15</v>
      </c>
      <c r="M34">
        <v>0.193</v>
      </c>
      <c r="N34">
        <v>25.117999999999999</v>
      </c>
      <c r="O34">
        <v>2E-3</v>
      </c>
    </row>
    <row r="35" spans="1:15" x14ac:dyDescent="0.25">
      <c r="A35">
        <f t="shared" si="0"/>
        <v>15</v>
      </c>
      <c r="B35">
        <f t="shared" si="0"/>
        <v>0.193</v>
      </c>
      <c r="C35">
        <f t="shared" si="1"/>
        <v>12.33</v>
      </c>
      <c r="D35">
        <f t="shared" si="5"/>
        <v>0.23799999999999999</v>
      </c>
      <c r="E35">
        <f t="shared" si="2"/>
        <v>12.33</v>
      </c>
      <c r="F35">
        <f t="shared" si="4"/>
        <v>25.089343023079344</v>
      </c>
      <c r="G35">
        <f t="shared" si="3"/>
        <v>2.1776999999999999E-3</v>
      </c>
      <c r="K35">
        <v>12.827999999999999</v>
      </c>
      <c r="L35">
        <v>15.5</v>
      </c>
      <c r="M35">
        <v>0.20300000000000001</v>
      </c>
      <c r="N35">
        <v>26.132999999999999</v>
      </c>
      <c r="O35">
        <v>2E-3</v>
      </c>
    </row>
    <row r="36" spans="1:15" x14ac:dyDescent="0.25">
      <c r="A36">
        <f t="shared" si="0"/>
        <v>15.5</v>
      </c>
      <c r="B36">
        <f t="shared" si="0"/>
        <v>0.20300000000000001</v>
      </c>
      <c r="C36">
        <f t="shared" si="1"/>
        <v>12.827999999999999</v>
      </c>
      <c r="D36">
        <f t="shared" si="5"/>
        <v>0.248</v>
      </c>
      <c r="E36">
        <f t="shared" si="2"/>
        <v>12.827999999999999</v>
      </c>
      <c r="F36">
        <f t="shared" si="4"/>
        <v>26.101565956992566</v>
      </c>
      <c r="G36">
        <f t="shared" si="3"/>
        <v>2.2691999999999999E-3</v>
      </c>
      <c r="K36">
        <v>13.349</v>
      </c>
      <c r="L36">
        <v>16</v>
      </c>
      <c r="M36">
        <v>0.21199999999999999</v>
      </c>
      <c r="N36">
        <v>27.193999999999999</v>
      </c>
      <c r="O36">
        <v>2E-3</v>
      </c>
    </row>
    <row r="37" spans="1:15" x14ac:dyDescent="0.25">
      <c r="A37">
        <f t="shared" si="0"/>
        <v>16</v>
      </c>
      <c r="B37">
        <f t="shared" si="0"/>
        <v>0.21199999999999999</v>
      </c>
      <c r="C37">
        <f t="shared" si="1"/>
        <v>13.349</v>
      </c>
      <c r="D37">
        <f t="shared" si="5"/>
        <v>0.25700000000000001</v>
      </c>
      <c r="E37">
        <f t="shared" si="2"/>
        <v>13.349</v>
      </c>
      <c r="F37">
        <f t="shared" si="4"/>
        <v>27.160632739352234</v>
      </c>
      <c r="G37">
        <f t="shared" si="3"/>
        <v>2.35155E-3</v>
      </c>
      <c r="K37">
        <v>13.872</v>
      </c>
      <c r="L37">
        <v>16.5</v>
      </c>
      <c r="M37">
        <v>0.221</v>
      </c>
      <c r="N37">
        <v>28.259</v>
      </c>
      <c r="O37">
        <v>2E-3</v>
      </c>
    </row>
    <row r="38" spans="1:15" x14ac:dyDescent="0.25">
      <c r="A38">
        <f t="shared" si="0"/>
        <v>16.5</v>
      </c>
      <c r="B38">
        <f t="shared" si="0"/>
        <v>0.221</v>
      </c>
      <c r="C38">
        <f t="shared" si="1"/>
        <v>13.872</v>
      </c>
      <c r="D38">
        <f t="shared" si="5"/>
        <v>0.26600000000000001</v>
      </c>
      <c r="E38">
        <f t="shared" si="2"/>
        <v>13.872</v>
      </c>
      <c r="F38">
        <f t="shared" si="4"/>
        <v>28.223705484545377</v>
      </c>
      <c r="G38">
        <f t="shared" si="3"/>
        <v>2.4339000000000001E-3</v>
      </c>
      <c r="K38">
        <v>14.375</v>
      </c>
      <c r="L38">
        <v>17</v>
      </c>
      <c r="M38">
        <v>0.23</v>
      </c>
      <c r="N38">
        <v>29.285</v>
      </c>
      <c r="O38">
        <v>2E-3</v>
      </c>
    </row>
    <row r="39" spans="1:15" x14ac:dyDescent="0.25">
      <c r="A39">
        <f t="shared" si="0"/>
        <v>17</v>
      </c>
      <c r="B39">
        <f t="shared" si="0"/>
        <v>0.23</v>
      </c>
      <c r="C39">
        <f t="shared" si="1"/>
        <v>14.375</v>
      </c>
      <c r="D39">
        <f t="shared" si="5"/>
        <v>0.27500000000000002</v>
      </c>
      <c r="E39">
        <f t="shared" si="2"/>
        <v>14.375</v>
      </c>
      <c r="F39">
        <f t="shared" si="4"/>
        <v>29.246026542898171</v>
      </c>
      <c r="G39">
        <f t="shared" si="3"/>
        <v>2.5162499999999998E-3</v>
      </c>
      <c r="K39">
        <v>14.901</v>
      </c>
      <c r="L39">
        <v>17.5</v>
      </c>
      <c r="M39">
        <v>0.23899999999999999</v>
      </c>
      <c r="N39">
        <v>30.355</v>
      </c>
      <c r="O39">
        <v>2E-3</v>
      </c>
    </row>
    <row r="40" spans="1:15" x14ac:dyDescent="0.25">
      <c r="A40">
        <f t="shared" si="0"/>
        <v>17.5</v>
      </c>
      <c r="B40">
        <f t="shared" si="0"/>
        <v>0.23899999999999999</v>
      </c>
      <c r="C40">
        <f t="shared" si="1"/>
        <v>14.901</v>
      </c>
      <c r="D40">
        <f t="shared" si="5"/>
        <v>0.28399999999999997</v>
      </c>
      <c r="E40">
        <f t="shared" si="2"/>
        <v>14.901</v>
      </c>
      <c r="F40">
        <f t="shared" si="4"/>
        <v>30.315082870721767</v>
      </c>
      <c r="G40">
        <f t="shared" si="3"/>
        <v>2.5986E-3</v>
      </c>
      <c r="K40">
        <v>15.407</v>
      </c>
      <c r="L40">
        <v>18</v>
      </c>
      <c r="M40">
        <v>0.248</v>
      </c>
      <c r="N40">
        <v>31.388000000000002</v>
      </c>
      <c r="O40">
        <v>2E-3</v>
      </c>
    </row>
    <row r="41" spans="1:15" x14ac:dyDescent="0.25">
      <c r="A41">
        <f t="shared" si="0"/>
        <v>18</v>
      </c>
      <c r="B41">
        <f t="shared" si="0"/>
        <v>0.248</v>
      </c>
      <c r="C41">
        <f t="shared" si="1"/>
        <v>15.407</v>
      </c>
      <c r="D41">
        <f t="shared" si="5"/>
        <v>0.29299999999999998</v>
      </c>
      <c r="E41">
        <f t="shared" si="2"/>
        <v>15.407</v>
      </c>
      <c r="F41">
        <f t="shared" si="4"/>
        <v>31.343393849537158</v>
      </c>
      <c r="G41">
        <f t="shared" si="3"/>
        <v>2.6809499999999997E-3</v>
      </c>
      <c r="K41">
        <v>15.913</v>
      </c>
      <c r="L41">
        <v>18.5</v>
      </c>
      <c r="M41">
        <v>0.25800000000000001</v>
      </c>
      <c r="N41">
        <v>32.417000000000002</v>
      </c>
      <c r="O41">
        <v>2E-3</v>
      </c>
    </row>
    <row r="42" spans="1:15" x14ac:dyDescent="0.25">
      <c r="A42">
        <f t="shared" si="0"/>
        <v>18.5</v>
      </c>
      <c r="B42">
        <f t="shared" si="0"/>
        <v>0.25800000000000001</v>
      </c>
      <c r="C42">
        <f t="shared" si="1"/>
        <v>15.913</v>
      </c>
      <c r="D42">
        <f t="shared" si="5"/>
        <v>0.30299999999999999</v>
      </c>
      <c r="E42">
        <f t="shared" si="2"/>
        <v>15.913</v>
      </c>
      <c r="F42">
        <f t="shared" si="4"/>
        <v>32.371527271812035</v>
      </c>
      <c r="G42">
        <f t="shared" si="3"/>
        <v>2.7724500000000001E-3</v>
      </c>
      <c r="K42">
        <v>16.454999999999998</v>
      </c>
      <c r="L42">
        <v>19</v>
      </c>
      <c r="M42">
        <v>0.26700000000000002</v>
      </c>
      <c r="N42">
        <v>33.521999999999998</v>
      </c>
      <c r="O42">
        <v>2E-3</v>
      </c>
    </row>
    <row r="43" spans="1:15" x14ac:dyDescent="0.25">
      <c r="A43">
        <f t="shared" si="0"/>
        <v>19</v>
      </c>
      <c r="B43">
        <f t="shared" si="0"/>
        <v>0.26700000000000002</v>
      </c>
      <c r="C43">
        <f t="shared" si="1"/>
        <v>16.454999999999998</v>
      </c>
      <c r="D43">
        <f t="shared" si="5"/>
        <v>0.312</v>
      </c>
      <c r="E43">
        <f t="shared" si="2"/>
        <v>16.454999999999998</v>
      </c>
      <c r="F43">
        <f t="shared" si="4"/>
        <v>33.472963387924175</v>
      </c>
      <c r="G43">
        <f t="shared" si="3"/>
        <v>2.8547999999999994E-3</v>
      </c>
      <c r="K43">
        <v>16.969000000000001</v>
      </c>
      <c r="L43">
        <v>19.5</v>
      </c>
      <c r="M43">
        <v>0.27600000000000002</v>
      </c>
      <c r="N43">
        <v>34.569000000000003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0.27600000000000002</v>
      </c>
      <c r="C44">
        <f t="shared" si="1"/>
        <v>16.969000000000001</v>
      </c>
      <c r="D44">
        <f t="shared" si="5"/>
        <v>0.32100000000000001</v>
      </c>
      <c r="E44">
        <f t="shared" si="2"/>
        <v>16.969000000000001</v>
      </c>
      <c r="F44">
        <f t="shared" si="4"/>
        <v>34.517389103831867</v>
      </c>
      <c r="G44">
        <f t="shared" si="3"/>
        <v>2.9371499999999999E-3</v>
      </c>
      <c r="K44">
        <v>17.494</v>
      </c>
      <c r="L44">
        <v>20</v>
      </c>
      <c r="M44">
        <v>0.28499999999999998</v>
      </c>
      <c r="N44">
        <v>35.639000000000003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0.28499999999999998</v>
      </c>
      <c r="C45">
        <f t="shared" si="1"/>
        <v>17.494</v>
      </c>
      <c r="D45">
        <f t="shared" si="5"/>
        <v>0.32999999999999996</v>
      </c>
      <c r="E45">
        <f t="shared" si="2"/>
        <v>17.494</v>
      </c>
      <c r="F45">
        <f t="shared" si="4"/>
        <v>35.584141065948742</v>
      </c>
      <c r="G45">
        <f t="shared" si="3"/>
        <v>3.0194999999999996E-3</v>
      </c>
      <c r="K45">
        <v>18.02</v>
      </c>
      <c r="L45">
        <v>20.5</v>
      </c>
      <c r="M45">
        <v>0.29399999999999998</v>
      </c>
      <c r="N45">
        <v>36.71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0.29399999999999998</v>
      </c>
      <c r="C46">
        <f t="shared" si="1"/>
        <v>18.02</v>
      </c>
      <c r="D46">
        <f t="shared" si="5"/>
        <v>0.33899999999999997</v>
      </c>
      <c r="E46">
        <f t="shared" si="2"/>
        <v>18.02</v>
      </c>
      <c r="F46">
        <f t="shared" si="4"/>
        <v>36.652878899376461</v>
      </c>
      <c r="G46">
        <f t="shared" si="3"/>
        <v>3.1018499999999997E-3</v>
      </c>
      <c r="K46">
        <v>18.545000000000002</v>
      </c>
      <c r="L46">
        <v>21</v>
      </c>
      <c r="M46">
        <v>0.30299999999999999</v>
      </c>
      <c r="N46">
        <v>37.779000000000003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0.30299999999999999</v>
      </c>
      <c r="C47">
        <f t="shared" si="1"/>
        <v>18.545000000000002</v>
      </c>
      <c r="D47">
        <f t="shared" si="5"/>
        <v>0.34799999999999998</v>
      </c>
      <c r="E47">
        <f t="shared" si="2"/>
        <v>18.545000000000002</v>
      </c>
      <c r="F47">
        <f t="shared" si="4"/>
        <v>37.71953646678589</v>
      </c>
      <c r="G47">
        <f t="shared" si="3"/>
        <v>3.1841999999999999E-3</v>
      </c>
      <c r="K47">
        <v>19.068000000000001</v>
      </c>
      <c r="L47">
        <v>21.5</v>
      </c>
      <c r="M47">
        <v>0.313</v>
      </c>
      <c r="N47">
        <v>38.844999999999999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0.313</v>
      </c>
      <c r="C48">
        <f t="shared" si="1"/>
        <v>19.068000000000001</v>
      </c>
      <c r="D48">
        <f t="shared" si="5"/>
        <v>0.35799999999999998</v>
      </c>
      <c r="E48">
        <f t="shared" si="2"/>
        <v>19.068000000000001</v>
      </c>
      <c r="F48">
        <f t="shared" si="4"/>
        <v>38.781949216326971</v>
      </c>
      <c r="G48">
        <f t="shared" si="3"/>
        <v>3.2756999999999999E-3</v>
      </c>
      <c r="K48">
        <v>19.606000000000002</v>
      </c>
      <c r="L48">
        <v>22</v>
      </c>
      <c r="M48">
        <v>0.32200000000000001</v>
      </c>
      <c r="N48">
        <v>39.941000000000003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0.32200000000000001</v>
      </c>
      <c r="C49">
        <f t="shared" si="1"/>
        <v>19.606000000000002</v>
      </c>
      <c r="D49">
        <f t="shared" si="5"/>
        <v>0.36699999999999999</v>
      </c>
      <c r="E49">
        <f t="shared" si="2"/>
        <v>19.606000000000002</v>
      </c>
      <c r="F49">
        <f t="shared" si="4"/>
        <v>39.874958998687212</v>
      </c>
      <c r="G49">
        <f t="shared" si="3"/>
        <v>3.3580499999999996E-3</v>
      </c>
      <c r="K49">
        <v>20.120999999999999</v>
      </c>
      <c r="L49">
        <v>22.5</v>
      </c>
      <c r="M49">
        <v>0.33100000000000002</v>
      </c>
      <c r="N49">
        <v>40.99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0.33100000000000002</v>
      </c>
      <c r="C50">
        <f t="shared" si="1"/>
        <v>20.120999999999999</v>
      </c>
      <c r="D50">
        <f t="shared" si="5"/>
        <v>0.376</v>
      </c>
      <c r="E50">
        <f t="shared" si="2"/>
        <v>20.120999999999999</v>
      </c>
      <c r="F50">
        <f t="shared" si="4"/>
        <v>40.921150675617099</v>
      </c>
      <c r="G50">
        <f t="shared" si="3"/>
        <v>3.4404000000000001E-3</v>
      </c>
      <c r="K50">
        <v>20.677</v>
      </c>
      <c r="L50">
        <v>23</v>
      </c>
      <c r="M50">
        <v>0.34</v>
      </c>
      <c r="N50">
        <v>42.122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0.34</v>
      </c>
      <c r="C51">
        <f t="shared" si="1"/>
        <v>20.677</v>
      </c>
      <c r="D51">
        <f t="shared" si="5"/>
        <v>0.38500000000000001</v>
      </c>
      <c r="E51">
        <f t="shared" si="2"/>
        <v>20.677</v>
      </c>
      <c r="F51">
        <f t="shared" si="4"/>
        <v>42.050686755236768</v>
      </c>
      <c r="G51">
        <f t="shared" si="3"/>
        <v>3.5227499999999998E-3</v>
      </c>
      <c r="K51">
        <v>21.21</v>
      </c>
      <c r="L51">
        <v>23.5</v>
      </c>
      <c r="M51">
        <v>0.34899999999999998</v>
      </c>
      <c r="N51">
        <v>43.209000000000003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0.34899999999999998</v>
      </c>
      <c r="C52">
        <f t="shared" si="1"/>
        <v>21.21</v>
      </c>
      <c r="D52">
        <f t="shared" si="5"/>
        <v>0.39399999999999996</v>
      </c>
      <c r="E52">
        <f t="shared" si="2"/>
        <v>21.21</v>
      </c>
      <c r="F52">
        <f t="shared" si="4"/>
        <v>43.133409307541335</v>
      </c>
      <c r="G52">
        <f t="shared" si="3"/>
        <v>3.6051E-3</v>
      </c>
      <c r="K52">
        <v>21.753</v>
      </c>
      <c r="L52">
        <v>24</v>
      </c>
      <c r="M52">
        <v>0.35799999999999998</v>
      </c>
      <c r="N52">
        <v>44.314999999999998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0.35799999999999998</v>
      </c>
      <c r="C53">
        <f t="shared" si="1"/>
        <v>21.753</v>
      </c>
      <c r="D53">
        <f t="shared" si="5"/>
        <v>0.40299999999999997</v>
      </c>
      <c r="E53">
        <f t="shared" si="2"/>
        <v>21.753</v>
      </c>
      <c r="F53">
        <f t="shared" si="4"/>
        <v>44.23643242277894</v>
      </c>
      <c r="G53">
        <f t="shared" si="3"/>
        <v>3.6874499999999992E-3</v>
      </c>
      <c r="K53">
        <v>22.294</v>
      </c>
      <c r="L53">
        <v>24.5</v>
      </c>
      <c r="M53">
        <v>0.36799999999999999</v>
      </c>
      <c r="N53">
        <v>45.417000000000002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0.36799999999999999</v>
      </c>
      <c r="C54">
        <f t="shared" si="1"/>
        <v>22.294</v>
      </c>
      <c r="D54">
        <f t="shared" si="5"/>
        <v>0.41299999999999998</v>
      </c>
      <c r="E54">
        <f t="shared" si="2"/>
        <v>22.294</v>
      </c>
      <c r="F54">
        <f t="shared" si="4"/>
        <v>45.335217588143657</v>
      </c>
      <c r="G54">
        <f t="shared" si="3"/>
        <v>3.7789499999999997E-3</v>
      </c>
      <c r="K54">
        <v>22.812000000000001</v>
      </c>
      <c r="L54">
        <v>25</v>
      </c>
      <c r="M54">
        <v>0.377</v>
      </c>
      <c r="N54">
        <v>46.470999999999997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0.377</v>
      </c>
      <c r="C55">
        <f t="shared" si="1"/>
        <v>22.812000000000001</v>
      </c>
      <c r="D55">
        <f t="shared" si="5"/>
        <v>0.42199999999999999</v>
      </c>
      <c r="E55" s="3">
        <f t="shared" si="2"/>
        <v>22.812000000000001</v>
      </c>
      <c r="F55" s="3">
        <f t="shared" si="4"/>
        <v>46.387337373291892</v>
      </c>
      <c r="G55" s="3">
        <f t="shared" si="3"/>
        <v>3.8612999999999998E-3</v>
      </c>
      <c r="K55" s="3">
        <v>23.361999999999998</v>
      </c>
      <c r="L55" s="3">
        <v>25.5</v>
      </c>
      <c r="M55" s="3">
        <v>0.38600000000000001</v>
      </c>
      <c r="N55" s="3">
        <v>47.593000000000004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0.38600000000000001</v>
      </c>
      <c r="C56">
        <f t="shared" si="1"/>
        <v>23.361999999999998</v>
      </c>
      <c r="D56">
        <f t="shared" si="5"/>
        <v>0.43099999999999999</v>
      </c>
      <c r="E56">
        <f t="shared" si="2"/>
        <v>23.361999999999998</v>
      </c>
      <c r="F56">
        <f t="shared" si="4"/>
        <v>47.504498723484865</v>
      </c>
      <c r="G56">
        <f t="shared" si="3"/>
        <v>3.9436499999999999E-3</v>
      </c>
      <c r="K56">
        <v>23.917000000000002</v>
      </c>
      <c r="L56">
        <v>26</v>
      </c>
      <c r="M56">
        <v>0.39500000000000002</v>
      </c>
      <c r="N56">
        <v>48.722999999999999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0.39500000000000002</v>
      </c>
      <c r="C57">
        <f t="shared" si="1"/>
        <v>23.917000000000002</v>
      </c>
      <c r="D57">
        <f t="shared" si="5"/>
        <v>0.44</v>
      </c>
      <c r="E57">
        <f t="shared" si="2"/>
        <v>23.917000000000002</v>
      </c>
      <c r="F57">
        <f t="shared" si="4"/>
        <v>48.63179793654983</v>
      </c>
      <c r="G57">
        <f t="shared" si="3"/>
        <v>4.0260000000000001E-3</v>
      </c>
      <c r="K57">
        <v>24.454000000000001</v>
      </c>
      <c r="L57">
        <v>26.5</v>
      </c>
      <c r="M57">
        <v>0.40400000000000003</v>
      </c>
      <c r="N57">
        <v>49.817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0.40400000000000003</v>
      </c>
      <c r="C58">
        <f t="shared" si="1"/>
        <v>24.454000000000001</v>
      </c>
      <c r="D58">
        <f t="shared" si="5"/>
        <v>0.44900000000000001</v>
      </c>
      <c r="E58">
        <f t="shared" si="2"/>
        <v>24.454000000000001</v>
      </c>
      <c r="F58">
        <f t="shared" si="4"/>
        <v>49.722470250827271</v>
      </c>
      <c r="G58">
        <f t="shared" si="3"/>
        <v>4.1083500000000002E-3</v>
      </c>
      <c r="K58">
        <v>24.994</v>
      </c>
      <c r="L58">
        <v>27</v>
      </c>
      <c r="M58">
        <v>0.41299999999999998</v>
      </c>
      <c r="N58">
        <v>50.917000000000002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0.41299999999999998</v>
      </c>
      <c r="C59">
        <f t="shared" si="1"/>
        <v>24.994</v>
      </c>
      <c r="D59">
        <f t="shared" si="5"/>
        <v>0.45799999999999996</v>
      </c>
      <c r="E59">
        <f t="shared" si="2"/>
        <v>24.994</v>
      </c>
      <c r="F59">
        <f t="shared" si="4"/>
        <v>50.819218790633172</v>
      </c>
      <c r="G59">
        <f t="shared" si="3"/>
        <v>4.1906999999999995E-3</v>
      </c>
      <c r="K59">
        <v>25.518999999999998</v>
      </c>
      <c r="L59">
        <v>27.5</v>
      </c>
      <c r="M59">
        <v>0.42299999999999999</v>
      </c>
      <c r="N59">
        <v>51.987000000000002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0.42299999999999999</v>
      </c>
      <c r="C60">
        <f t="shared" si="1"/>
        <v>25.518999999999998</v>
      </c>
      <c r="D60">
        <f t="shared" si="5"/>
        <v>0.46799999999999997</v>
      </c>
      <c r="E60">
        <f t="shared" si="2"/>
        <v>25.518999999999998</v>
      </c>
      <c r="F60">
        <f t="shared" si="4"/>
        <v>51.885312511161246</v>
      </c>
      <c r="G60">
        <f t="shared" si="3"/>
        <v>4.2821999999999999E-3</v>
      </c>
      <c r="K60">
        <v>26.082000000000001</v>
      </c>
      <c r="L60">
        <v>28</v>
      </c>
      <c r="M60">
        <v>0.432</v>
      </c>
      <c r="N60">
        <v>53.133000000000003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0.432</v>
      </c>
      <c r="C61">
        <f t="shared" si="1"/>
        <v>26.082000000000001</v>
      </c>
      <c r="D61">
        <f t="shared" si="5"/>
        <v>0.47699999999999998</v>
      </c>
      <c r="E61">
        <f t="shared" si="2"/>
        <v>26.082000000000001</v>
      </c>
      <c r="F61">
        <f t="shared" si="4"/>
        <v>53.028783406378693</v>
      </c>
      <c r="G61">
        <f t="shared" si="3"/>
        <v>4.36455E-3</v>
      </c>
      <c r="K61">
        <v>26.620999999999999</v>
      </c>
      <c r="L61">
        <v>28.5</v>
      </c>
      <c r="M61">
        <v>0.441</v>
      </c>
      <c r="N61">
        <v>54.231999999999999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0.441</v>
      </c>
      <c r="C62">
        <f t="shared" si="1"/>
        <v>26.620999999999999</v>
      </c>
      <c r="D62">
        <f t="shared" si="5"/>
        <v>0.48599999999999999</v>
      </c>
      <c r="E62">
        <f t="shared" si="2"/>
        <v>26.620999999999999</v>
      </c>
      <c r="F62">
        <f t="shared" si="4"/>
        <v>54.123439845548987</v>
      </c>
      <c r="G62">
        <f t="shared" si="3"/>
        <v>4.4469000000000002E-3</v>
      </c>
      <c r="K62">
        <v>27.154</v>
      </c>
      <c r="L62">
        <v>29</v>
      </c>
      <c r="M62">
        <v>0.45</v>
      </c>
      <c r="N62">
        <v>55.317999999999998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0.45</v>
      </c>
      <c r="C63">
        <f t="shared" si="1"/>
        <v>27.154</v>
      </c>
      <c r="D63">
        <f t="shared" si="5"/>
        <v>0.495</v>
      </c>
      <c r="E63">
        <f t="shared" si="2"/>
        <v>27.154</v>
      </c>
      <c r="F63">
        <f t="shared" si="4"/>
        <v>55.205882309060847</v>
      </c>
      <c r="G63">
        <f t="shared" si="3"/>
        <v>4.5292499999999994E-3</v>
      </c>
      <c r="K63">
        <v>27.722999999999999</v>
      </c>
      <c r="L63">
        <v>29.5</v>
      </c>
      <c r="M63">
        <v>0.45900000000000002</v>
      </c>
      <c r="N63">
        <v>56.475999999999999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0.45900000000000002</v>
      </c>
      <c r="C64">
        <f t="shared" si="1"/>
        <v>27.722999999999999</v>
      </c>
      <c r="D64">
        <f t="shared" si="5"/>
        <v>0.504</v>
      </c>
      <c r="E64">
        <f t="shared" si="2"/>
        <v>27.722999999999999</v>
      </c>
      <c r="F64">
        <f t="shared" si="4"/>
        <v>56.361500547046433</v>
      </c>
      <c r="G64">
        <f t="shared" si="3"/>
        <v>4.6116000000000004E-3</v>
      </c>
      <c r="K64">
        <v>28.259</v>
      </c>
      <c r="L64">
        <v>30</v>
      </c>
      <c r="M64">
        <v>0.46800000000000003</v>
      </c>
      <c r="N64">
        <v>57.569000000000003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0.46800000000000003</v>
      </c>
      <c r="C65">
        <f t="shared" si="1"/>
        <v>28.259</v>
      </c>
      <c r="D65">
        <f t="shared" si="5"/>
        <v>0.51300000000000001</v>
      </c>
      <c r="E65">
        <f t="shared" si="2"/>
        <v>28.259</v>
      </c>
      <c r="F65">
        <f t="shared" si="4"/>
        <v>57.450016306900068</v>
      </c>
      <c r="G65">
        <f t="shared" si="3"/>
        <v>4.6939499999999997E-3</v>
      </c>
      <c r="K65">
        <v>28.821999999999999</v>
      </c>
      <c r="L65">
        <v>30.5</v>
      </c>
      <c r="M65">
        <v>0.47799999999999998</v>
      </c>
      <c r="N65">
        <v>58.716000000000001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0.47799999999999998</v>
      </c>
      <c r="C66">
        <f t="shared" si="1"/>
        <v>28.821999999999999</v>
      </c>
      <c r="D66">
        <f t="shared" si="5"/>
        <v>0.52300000000000002</v>
      </c>
      <c r="E66">
        <f t="shared" si="2"/>
        <v>28.821999999999999</v>
      </c>
      <c r="F66">
        <f t="shared" si="4"/>
        <v>58.59328407737793</v>
      </c>
      <c r="G66">
        <f t="shared" si="3"/>
        <v>4.7854500000000001E-3</v>
      </c>
      <c r="K66">
        <v>29.37</v>
      </c>
      <c r="L66">
        <v>31</v>
      </c>
      <c r="M66">
        <v>0.48699999999999999</v>
      </c>
      <c r="N66">
        <v>59.832000000000001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0.48699999999999999</v>
      </c>
      <c r="C67">
        <f t="shared" si="1"/>
        <v>29.37</v>
      </c>
      <c r="D67">
        <f t="shared" si="5"/>
        <v>0.53200000000000003</v>
      </c>
      <c r="E67">
        <f t="shared" si="2"/>
        <v>29.37</v>
      </c>
      <c r="F67">
        <f t="shared" si="4"/>
        <v>59.706178579135951</v>
      </c>
      <c r="G67">
        <f t="shared" si="3"/>
        <v>4.8678000000000003E-3</v>
      </c>
      <c r="K67">
        <v>29.913</v>
      </c>
      <c r="L67">
        <v>31.5</v>
      </c>
      <c r="M67">
        <v>0.496</v>
      </c>
      <c r="N67">
        <v>60.938000000000002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0.496</v>
      </c>
      <c r="C68">
        <f t="shared" si="1"/>
        <v>29.913</v>
      </c>
      <c r="D68">
        <f t="shared" si="5"/>
        <v>0.54100000000000004</v>
      </c>
      <c r="E68">
        <f t="shared" si="2"/>
        <v>29.913</v>
      </c>
      <c r="F68">
        <f t="shared" si="4"/>
        <v>60.808902734843755</v>
      </c>
      <c r="G68">
        <f t="shared" si="3"/>
        <v>4.9501500000000004E-3</v>
      </c>
      <c r="K68">
        <v>30.440999999999999</v>
      </c>
      <c r="L68">
        <v>32</v>
      </c>
      <c r="M68">
        <v>0.505</v>
      </c>
      <c r="N68">
        <v>62.014000000000003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0.505</v>
      </c>
      <c r="C69">
        <f t="shared" si="1"/>
        <v>30.440999999999999</v>
      </c>
      <c r="D69">
        <f t="shared" si="5"/>
        <v>0.55000000000000004</v>
      </c>
      <c r="E69">
        <f t="shared" si="2"/>
        <v>30.440999999999999</v>
      </c>
      <c r="F69">
        <f t="shared" si="4"/>
        <v>61.881130912929031</v>
      </c>
      <c r="G69">
        <f t="shared" si="3"/>
        <v>5.0324999999999996E-3</v>
      </c>
      <c r="K69">
        <v>30.998000000000001</v>
      </c>
      <c r="L69">
        <v>32.5</v>
      </c>
      <c r="M69">
        <v>0.51400000000000001</v>
      </c>
      <c r="N69">
        <v>63.148000000000003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0.51400000000000001</v>
      </c>
      <c r="C70">
        <f t="shared" si="1"/>
        <v>30.998000000000001</v>
      </c>
      <c r="D70">
        <f t="shared" si="5"/>
        <v>0.55900000000000005</v>
      </c>
      <c r="E70">
        <f t="shared" si="2"/>
        <v>30.998000000000001</v>
      </c>
      <c r="F70">
        <f t="shared" si="4"/>
        <v>63.012309327992412</v>
      </c>
      <c r="G70">
        <f t="shared" si="3"/>
        <v>5.1148499999999998E-3</v>
      </c>
      <c r="K70">
        <v>31.363</v>
      </c>
      <c r="L70">
        <v>33</v>
      </c>
      <c r="M70">
        <v>0.52300000000000002</v>
      </c>
      <c r="N70">
        <v>63.892000000000003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0.52300000000000002</v>
      </c>
      <c r="C71">
        <f t="shared" si="1"/>
        <v>31.363</v>
      </c>
      <c r="D71">
        <f t="shared" si="5"/>
        <v>0.56800000000000006</v>
      </c>
      <c r="E71">
        <f t="shared" si="2"/>
        <v>31.363</v>
      </c>
      <c r="F71">
        <f t="shared" si="4"/>
        <v>63.753198774956303</v>
      </c>
      <c r="G71">
        <f t="shared" si="3"/>
        <v>5.1972000000000008E-3</v>
      </c>
      <c r="K71">
        <v>31.914999999999999</v>
      </c>
      <c r="L71">
        <v>33.5</v>
      </c>
      <c r="M71">
        <v>0.53300000000000003</v>
      </c>
      <c r="N71">
        <v>65.016999999999996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0.53300000000000003</v>
      </c>
      <c r="C72">
        <f t="shared" ref="C72:C135" si="7">K71</f>
        <v>31.914999999999999</v>
      </c>
      <c r="D72">
        <f t="shared" si="5"/>
        <v>0.57800000000000007</v>
      </c>
      <c r="E72">
        <f t="shared" ref="E72:E135" si="8">ABS(C72)</f>
        <v>31.914999999999999</v>
      </c>
      <c r="F72">
        <f t="shared" si="4"/>
        <v>64.874105820476444</v>
      </c>
      <c r="G72">
        <f t="shared" ref="G72:G135" si="9">6*D72*$C$3/$E$3^2</f>
        <v>5.2887000000000003E-3</v>
      </c>
      <c r="K72">
        <v>32.457000000000001</v>
      </c>
      <c r="L72">
        <v>34</v>
      </c>
      <c r="M72">
        <v>0.54200000000000004</v>
      </c>
      <c r="N72">
        <v>66.120999999999995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0.54200000000000004</v>
      </c>
      <c r="C73">
        <f t="shared" si="7"/>
        <v>32.457000000000001</v>
      </c>
      <c r="D73">
        <f t="shared" si="5"/>
        <v>0.58700000000000008</v>
      </c>
      <c r="E73">
        <f t="shared" si="8"/>
        <v>32.457000000000001</v>
      </c>
      <c r="F73">
        <f t="shared" ref="F73:F136" si="10">(3*E73*$E$3/(2*$B$3*$C$3^2))*(1+6*(D73/$E$3)^2-4*($C$3/$E$3)*(D73/$E$3))</f>
        <v>65.974807134547461</v>
      </c>
      <c r="G73">
        <f t="shared" si="9"/>
        <v>5.3710500000000005E-3</v>
      </c>
      <c r="K73">
        <v>32.99</v>
      </c>
      <c r="L73">
        <v>34.5</v>
      </c>
      <c r="M73">
        <v>0.55100000000000005</v>
      </c>
      <c r="N73">
        <v>67.206999999999994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0.55100000000000005</v>
      </c>
      <c r="C74">
        <f t="shared" si="7"/>
        <v>32.99</v>
      </c>
      <c r="D74">
        <f t="shared" si="5"/>
        <v>0.59600000000000009</v>
      </c>
      <c r="E74">
        <f t="shared" si="8"/>
        <v>32.99</v>
      </c>
      <c r="F74">
        <f t="shared" si="10"/>
        <v>67.057221003548221</v>
      </c>
      <c r="G74">
        <f t="shared" si="9"/>
        <v>5.4534000000000006E-3</v>
      </c>
      <c r="K74">
        <v>33.539000000000001</v>
      </c>
      <c r="L74">
        <v>35</v>
      </c>
      <c r="M74">
        <v>0.56000000000000005</v>
      </c>
      <c r="N74">
        <v>68.325000000000003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0.56000000000000005</v>
      </c>
      <c r="C75">
        <f t="shared" si="7"/>
        <v>33.539000000000001</v>
      </c>
      <c r="D75">
        <f t="shared" ref="D75:D138" si="11">B75-$B$9</f>
        <v>0.60500000000000009</v>
      </c>
      <c r="E75">
        <f t="shared" si="8"/>
        <v>33.539000000000001</v>
      </c>
      <c r="F75">
        <f t="shared" si="10"/>
        <v>68.172165822385764</v>
      </c>
      <c r="G75">
        <f t="shared" si="9"/>
        <v>5.5357500000000016E-3</v>
      </c>
      <c r="K75">
        <v>34.094999999999999</v>
      </c>
      <c r="L75">
        <v>35.5</v>
      </c>
      <c r="M75">
        <v>0.56899999999999995</v>
      </c>
      <c r="N75">
        <v>69.457999999999998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0.56899999999999995</v>
      </c>
      <c r="C76">
        <f t="shared" si="7"/>
        <v>34.094999999999999</v>
      </c>
      <c r="D76">
        <f t="shared" si="11"/>
        <v>0.61399999999999999</v>
      </c>
      <c r="E76">
        <f t="shared" si="8"/>
        <v>34.094999999999999</v>
      </c>
      <c r="F76">
        <f t="shared" si="10"/>
        <v>69.301348863721984</v>
      </c>
      <c r="G76">
        <f t="shared" si="9"/>
        <v>5.6181E-3</v>
      </c>
      <c r="K76">
        <v>34.615000000000002</v>
      </c>
      <c r="L76">
        <v>36</v>
      </c>
      <c r="M76">
        <v>0.57899999999999996</v>
      </c>
      <c r="N76">
        <v>70.516999999999996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0.57899999999999996</v>
      </c>
      <c r="C77">
        <f t="shared" si="7"/>
        <v>34.615000000000002</v>
      </c>
      <c r="D77">
        <f t="shared" si="11"/>
        <v>0.624</v>
      </c>
      <c r="E77">
        <f t="shared" si="8"/>
        <v>34.615000000000002</v>
      </c>
      <c r="F77">
        <f t="shared" si="10"/>
        <v>70.357270735573096</v>
      </c>
      <c r="G77">
        <f t="shared" si="9"/>
        <v>5.7095999999999987E-3</v>
      </c>
      <c r="K77">
        <v>35.139000000000003</v>
      </c>
      <c r="L77">
        <v>36.5</v>
      </c>
      <c r="M77">
        <v>0.58799999999999997</v>
      </c>
      <c r="N77">
        <v>71.584000000000003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0.58799999999999997</v>
      </c>
      <c r="C78">
        <f t="shared" si="7"/>
        <v>35.139000000000003</v>
      </c>
      <c r="D78">
        <f t="shared" si="11"/>
        <v>0.63300000000000001</v>
      </c>
      <c r="E78">
        <f t="shared" si="8"/>
        <v>35.139000000000003</v>
      </c>
      <c r="F78">
        <f t="shared" si="10"/>
        <v>71.421442120547908</v>
      </c>
      <c r="G78">
        <f t="shared" si="9"/>
        <v>5.7919500000000006E-3</v>
      </c>
      <c r="K78">
        <v>35.676000000000002</v>
      </c>
      <c r="L78">
        <v>37</v>
      </c>
      <c r="M78">
        <v>0.59699999999999998</v>
      </c>
      <c r="N78">
        <v>72.679000000000002</v>
      </c>
      <c r="O78">
        <v>5.0000000000000001E-3</v>
      </c>
    </row>
    <row r="79" spans="1:15" x14ac:dyDescent="0.25">
      <c r="A79">
        <f t="shared" si="6"/>
        <v>37</v>
      </c>
      <c r="B79">
        <f t="shared" si="6"/>
        <v>0.59699999999999998</v>
      </c>
      <c r="C79">
        <f t="shared" si="7"/>
        <v>35.676000000000002</v>
      </c>
      <c r="D79">
        <f t="shared" si="11"/>
        <v>0.64200000000000002</v>
      </c>
      <c r="E79">
        <f t="shared" si="8"/>
        <v>35.676000000000002</v>
      </c>
      <c r="F79">
        <f t="shared" si="10"/>
        <v>72.51205371935832</v>
      </c>
      <c r="G79">
        <f t="shared" si="9"/>
        <v>5.8742999999999998E-3</v>
      </c>
      <c r="K79">
        <v>36.204999999999998</v>
      </c>
      <c r="L79">
        <v>37.5</v>
      </c>
      <c r="M79">
        <v>0.60599999999999998</v>
      </c>
      <c r="N79">
        <v>73.754999999999995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0.60599999999999998</v>
      </c>
      <c r="C80">
        <f t="shared" si="7"/>
        <v>36.204999999999998</v>
      </c>
      <c r="D80">
        <f t="shared" si="11"/>
        <v>0.65100000000000002</v>
      </c>
      <c r="E80">
        <f t="shared" si="8"/>
        <v>36.204999999999998</v>
      </c>
      <c r="F80">
        <f t="shared" si="10"/>
        <v>73.586424221079028</v>
      </c>
      <c r="G80">
        <f t="shared" si="9"/>
        <v>5.95665E-3</v>
      </c>
      <c r="K80">
        <v>36.752000000000002</v>
      </c>
      <c r="L80">
        <v>38</v>
      </c>
      <c r="M80">
        <v>0.61499999999999999</v>
      </c>
      <c r="N80">
        <v>74.87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0.61499999999999999</v>
      </c>
      <c r="C81">
        <f t="shared" si="7"/>
        <v>36.752000000000002</v>
      </c>
      <c r="D81">
        <f t="shared" si="11"/>
        <v>0.66</v>
      </c>
      <c r="E81">
        <f t="shared" si="8"/>
        <v>36.752000000000002</v>
      </c>
      <c r="F81">
        <f t="shared" si="10"/>
        <v>74.697400405098293</v>
      </c>
      <c r="G81">
        <f t="shared" si="9"/>
        <v>6.0390000000000001E-3</v>
      </c>
      <c r="K81">
        <v>37.290999999999997</v>
      </c>
      <c r="L81">
        <v>38.5</v>
      </c>
      <c r="M81">
        <v>0.624</v>
      </c>
      <c r="N81">
        <v>75.968999999999994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0.624</v>
      </c>
      <c r="C82">
        <f t="shared" si="7"/>
        <v>37.290999999999997</v>
      </c>
      <c r="D82">
        <f t="shared" si="11"/>
        <v>0.66900000000000004</v>
      </c>
      <c r="E82">
        <f t="shared" si="8"/>
        <v>37.290999999999997</v>
      </c>
      <c r="F82">
        <f t="shared" si="10"/>
        <v>75.792139397986944</v>
      </c>
      <c r="G82">
        <f t="shared" si="9"/>
        <v>6.1213500000000002E-3</v>
      </c>
      <c r="K82">
        <v>37.81</v>
      </c>
      <c r="L82">
        <v>39</v>
      </c>
      <c r="M82">
        <v>0.63300000000000001</v>
      </c>
      <c r="N82">
        <v>77.025999999999996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0.63300000000000001</v>
      </c>
      <c r="C83">
        <f t="shared" si="7"/>
        <v>37.81</v>
      </c>
      <c r="D83">
        <f t="shared" si="11"/>
        <v>0.67800000000000005</v>
      </c>
      <c r="E83">
        <f t="shared" si="8"/>
        <v>37.81</v>
      </c>
      <c r="F83">
        <f t="shared" si="10"/>
        <v>76.846254508123948</v>
      </c>
      <c r="G83">
        <f t="shared" si="9"/>
        <v>6.2037000000000012E-3</v>
      </c>
      <c r="K83">
        <v>38.362000000000002</v>
      </c>
      <c r="L83">
        <v>39.5</v>
      </c>
      <c r="M83">
        <v>0.64300000000000002</v>
      </c>
      <c r="N83">
        <v>78.150000000000006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0.64300000000000002</v>
      </c>
      <c r="C84">
        <f t="shared" si="7"/>
        <v>38.362000000000002</v>
      </c>
      <c r="D84">
        <f t="shared" si="11"/>
        <v>0.68800000000000006</v>
      </c>
      <c r="E84">
        <f t="shared" si="8"/>
        <v>38.362000000000002</v>
      </c>
      <c r="F84">
        <f t="shared" si="10"/>
        <v>77.967392999263865</v>
      </c>
      <c r="G84">
        <f t="shared" si="9"/>
        <v>6.2951999999999999E-3</v>
      </c>
      <c r="K84">
        <v>38.898000000000003</v>
      </c>
      <c r="L84">
        <v>40</v>
      </c>
      <c r="M84">
        <v>0.65200000000000002</v>
      </c>
      <c r="N84">
        <v>79.242000000000004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0.65200000000000002</v>
      </c>
      <c r="C85">
        <f t="shared" si="7"/>
        <v>38.898000000000003</v>
      </c>
      <c r="D85">
        <f t="shared" si="11"/>
        <v>0.69700000000000006</v>
      </c>
      <c r="E85">
        <f t="shared" si="8"/>
        <v>38.898000000000003</v>
      </c>
      <c r="F85">
        <f t="shared" si="10"/>
        <v>79.056119513025379</v>
      </c>
      <c r="G85">
        <f t="shared" si="9"/>
        <v>6.3775500000000009E-3</v>
      </c>
      <c r="K85">
        <v>39.448999999999998</v>
      </c>
      <c r="L85">
        <v>40.5</v>
      </c>
      <c r="M85">
        <v>0.66100000000000003</v>
      </c>
      <c r="N85">
        <v>80.364999999999995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0.66100000000000003</v>
      </c>
      <c r="C86">
        <f t="shared" si="7"/>
        <v>39.448999999999998</v>
      </c>
      <c r="D86">
        <f t="shared" si="11"/>
        <v>0.70600000000000007</v>
      </c>
      <c r="E86">
        <f t="shared" si="8"/>
        <v>39.448999999999998</v>
      </c>
      <c r="F86">
        <f t="shared" si="10"/>
        <v>80.175362721789298</v>
      </c>
      <c r="G86">
        <f t="shared" si="9"/>
        <v>6.4599000000000011E-3</v>
      </c>
      <c r="K86">
        <v>39.960999999999999</v>
      </c>
      <c r="L86">
        <v>41</v>
      </c>
      <c r="M86">
        <v>0.67</v>
      </c>
      <c r="N86">
        <v>81.409000000000006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0.67</v>
      </c>
      <c r="C87">
        <f t="shared" si="7"/>
        <v>39.960999999999999</v>
      </c>
      <c r="D87">
        <f t="shared" si="11"/>
        <v>0.71500000000000008</v>
      </c>
      <c r="E87">
        <f t="shared" si="8"/>
        <v>39.960999999999999</v>
      </c>
      <c r="F87">
        <f t="shared" si="10"/>
        <v>81.215376217418338</v>
      </c>
      <c r="G87">
        <f t="shared" si="9"/>
        <v>6.5422500000000021E-3</v>
      </c>
      <c r="K87">
        <v>40.508000000000003</v>
      </c>
      <c r="L87">
        <v>41.5</v>
      </c>
      <c r="M87">
        <v>0.67900000000000005</v>
      </c>
      <c r="N87">
        <v>82.522999999999996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0.67900000000000005</v>
      </c>
      <c r="C88">
        <f t="shared" si="7"/>
        <v>40.508000000000003</v>
      </c>
      <c r="D88">
        <f t="shared" si="11"/>
        <v>0.72400000000000009</v>
      </c>
      <c r="E88">
        <f t="shared" si="8"/>
        <v>40.508000000000003</v>
      </c>
      <c r="F88">
        <f t="shared" si="10"/>
        <v>82.326557681890478</v>
      </c>
      <c r="G88">
        <f t="shared" si="9"/>
        <v>6.6246000000000005E-3</v>
      </c>
      <c r="K88">
        <v>41.036999999999999</v>
      </c>
      <c r="L88">
        <v>42</v>
      </c>
      <c r="M88">
        <v>0.68799999999999994</v>
      </c>
      <c r="N88">
        <v>83.6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0.68799999999999994</v>
      </c>
      <c r="C89">
        <f t="shared" si="7"/>
        <v>41.036999999999999</v>
      </c>
      <c r="D89">
        <f t="shared" si="11"/>
        <v>0.73299999999999998</v>
      </c>
      <c r="E89">
        <f t="shared" si="8"/>
        <v>41.036999999999999</v>
      </c>
      <c r="F89">
        <f t="shared" si="10"/>
        <v>83.401193697558696</v>
      </c>
      <c r="G89">
        <f t="shared" si="9"/>
        <v>6.7069499999999997E-3</v>
      </c>
      <c r="K89">
        <v>41.576000000000001</v>
      </c>
      <c r="L89">
        <v>42.5</v>
      </c>
      <c r="M89">
        <v>0.69799999999999995</v>
      </c>
      <c r="N89">
        <v>84.697999999999993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0.69799999999999995</v>
      </c>
      <c r="C90">
        <f t="shared" si="7"/>
        <v>41.576000000000001</v>
      </c>
      <c r="D90">
        <f t="shared" si="11"/>
        <v>0.74299999999999999</v>
      </c>
      <c r="E90">
        <f t="shared" si="8"/>
        <v>41.576000000000001</v>
      </c>
      <c r="F90">
        <f t="shared" si="10"/>
        <v>84.496147126213913</v>
      </c>
      <c r="G90">
        <f t="shared" si="9"/>
        <v>6.7984500000000002E-3</v>
      </c>
      <c r="K90">
        <v>41.92</v>
      </c>
      <c r="L90">
        <v>43</v>
      </c>
      <c r="M90">
        <v>0.70699999999999996</v>
      </c>
      <c r="N90">
        <v>85.397999999999996</v>
      </c>
      <c r="O90">
        <v>6.0000000000000001E-3</v>
      </c>
    </row>
    <row r="91" spans="1:15" x14ac:dyDescent="0.25">
      <c r="A91">
        <f t="shared" si="6"/>
        <v>43</v>
      </c>
      <c r="B91">
        <f t="shared" si="6"/>
        <v>0.70699999999999996</v>
      </c>
      <c r="C91">
        <f t="shared" si="7"/>
        <v>41.92</v>
      </c>
      <c r="D91">
        <f t="shared" si="11"/>
        <v>0.752</v>
      </c>
      <c r="E91">
        <f t="shared" si="8"/>
        <v>41.92</v>
      </c>
      <c r="F91">
        <f t="shared" si="10"/>
        <v>85.194889084326832</v>
      </c>
      <c r="G91">
        <f t="shared" si="9"/>
        <v>6.8808000000000003E-3</v>
      </c>
      <c r="K91">
        <v>42.426000000000002</v>
      </c>
      <c r="L91">
        <v>43.5</v>
      </c>
      <c r="M91">
        <v>0.71599999999999997</v>
      </c>
      <c r="N91">
        <v>86.43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0.71599999999999997</v>
      </c>
      <c r="C92">
        <f t="shared" si="7"/>
        <v>42.426000000000002</v>
      </c>
      <c r="D92">
        <f t="shared" si="11"/>
        <v>0.76100000000000001</v>
      </c>
      <c r="E92">
        <f t="shared" si="8"/>
        <v>42.426000000000002</v>
      </c>
      <c r="F92">
        <f t="shared" si="10"/>
        <v>86.222911831179161</v>
      </c>
      <c r="G92">
        <f t="shared" si="9"/>
        <v>6.9631499999999987E-3</v>
      </c>
      <c r="K92">
        <v>42.921999999999997</v>
      </c>
      <c r="L92">
        <v>44</v>
      </c>
      <c r="M92">
        <v>0.72499999999999998</v>
      </c>
      <c r="N92">
        <v>87.441000000000003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0.72499999999999998</v>
      </c>
      <c r="C93">
        <f t="shared" si="7"/>
        <v>42.921999999999997</v>
      </c>
      <c r="D93">
        <f t="shared" si="11"/>
        <v>0.77</v>
      </c>
      <c r="E93">
        <f t="shared" si="8"/>
        <v>42.921999999999997</v>
      </c>
      <c r="F93">
        <f t="shared" si="10"/>
        <v>87.230656740547772</v>
      </c>
      <c r="G93">
        <f t="shared" si="9"/>
        <v>7.0454999999999997E-3</v>
      </c>
      <c r="K93">
        <v>43.445</v>
      </c>
      <c r="L93">
        <v>44.5</v>
      </c>
      <c r="M93">
        <v>0.73399999999999999</v>
      </c>
      <c r="N93">
        <v>88.504999999999995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0.73399999999999999</v>
      </c>
      <c r="C94">
        <f t="shared" si="7"/>
        <v>43.445</v>
      </c>
      <c r="D94">
        <f t="shared" si="11"/>
        <v>0.77900000000000003</v>
      </c>
      <c r="E94">
        <f t="shared" si="8"/>
        <v>43.445</v>
      </c>
      <c r="F94">
        <f t="shared" si="10"/>
        <v>88.293320991901012</v>
      </c>
      <c r="G94">
        <f t="shared" si="9"/>
        <v>7.1278499999999998E-3</v>
      </c>
      <c r="K94">
        <v>43.963000000000001</v>
      </c>
      <c r="L94">
        <v>45</v>
      </c>
      <c r="M94">
        <v>0.74299999999999999</v>
      </c>
      <c r="N94">
        <v>89.561000000000007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0.74299999999999999</v>
      </c>
      <c r="C95">
        <f t="shared" si="7"/>
        <v>43.963000000000001</v>
      </c>
      <c r="D95">
        <f t="shared" si="11"/>
        <v>0.78800000000000003</v>
      </c>
      <c r="E95">
        <f t="shared" si="8"/>
        <v>43.963000000000001</v>
      </c>
      <c r="F95">
        <f t="shared" si="10"/>
        <v>89.345872590904833</v>
      </c>
      <c r="G95">
        <f t="shared" si="9"/>
        <v>7.2101999999999999E-3</v>
      </c>
      <c r="K95">
        <v>44.38</v>
      </c>
      <c r="L95">
        <v>45.5</v>
      </c>
      <c r="M95">
        <v>0.753</v>
      </c>
      <c r="N95">
        <v>90.411000000000001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0.753</v>
      </c>
      <c r="C96">
        <f t="shared" si="7"/>
        <v>44.38</v>
      </c>
      <c r="D96">
        <f t="shared" si="11"/>
        <v>0.79800000000000004</v>
      </c>
      <c r="E96">
        <f t="shared" si="8"/>
        <v>44.38</v>
      </c>
      <c r="F96">
        <f t="shared" si="10"/>
        <v>90.193202549357224</v>
      </c>
      <c r="G96">
        <f t="shared" si="9"/>
        <v>7.3016999999999995E-3</v>
      </c>
      <c r="K96">
        <v>44.887999999999998</v>
      </c>
      <c r="L96">
        <v>46</v>
      </c>
      <c r="M96">
        <v>0.76200000000000001</v>
      </c>
      <c r="N96">
        <v>91.444999999999993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0.76200000000000001</v>
      </c>
      <c r="C97">
        <f t="shared" si="7"/>
        <v>44.887999999999998</v>
      </c>
      <c r="D97">
        <f t="shared" si="11"/>
        <v>0.80700000000000005</v>
      </c>
      <c r="E97">
        <f t="shared" si="8"/>
        <v>44.887999999999998</v>
      </c>
      <c r="F97">
        <f t="shared" si="10"/>
        <v>91.225540967610669</v>
      </c>
      <c r="G97">
        <f t="shared" si="9"/>
        <v>7.3840500000000005E-3</v>
      </c>
      <c r="K97">
        <v>45.279000000000003</v>
      </c>
      <c r="L97">
        <v>46.5</v>
      </c>
      <c r="M97">
        <v>0.77100000000000002</v>
      </c>
      <c r="N97">
        <v>92.242000000000004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0.77100000000000002</v>
      </c>
      <c r="C98">
        <f t="shared" si="7"/>
        <v>45.279000000000003</v>
      </c>
      <c r="D98">
        <f t="shared" si="11"/>
        <v>0.81600000000000006</v>
      </c>
      <c r="E98">
        <f t="shared" si="8"/>
        <v>45.279000000000003</v>
      </c>
      <c r="F98">
        <f t="shared" si="10"/>
        <v>92.020155877727646</v>
      </c>
      <c r="G98">
        <f t="shared" si="9"/>
        <v>7.4664000000000006E-3</v>
      </c>
      <c r="K98">
        <v>45.764000000000003</v>
      </c>
      <c r="L98">
        <v>47</v>
      </c>
      <c r="M98">
        <v>0.78</v>
      </c>
      <c r="N98">
        <v>93.23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0.78</v>
      </c>
      <c r="C99">
        <f t="shared" si="7"/>
        <v>45.764000000000003</v>
      </c>
      <c r="D99">
        <f t="shared" si="11"/>
        <v>0.82500000000000007</v>
      </c>
      <c r="E99">
        <f t="shared" si="8"/>
        <v>45.764000000000003</v>
      </c>
      <c r="F99">
        <f t="shared" si="10"/>
        <v>93.005862669834258</v>
      </c>
      <c r="G99">
        <f t="shared" si="9"/>
        <v>7.5487499999999999E-3</v>
      </c>
      <c r="K99">
        <v>46.274000000000001</v>
      </c>
      <c r="L99">
        <v>47.5</v>
      </c>
      <c r="M99">
        <v>0.78900000000000003</v>
      </c>
      <c r="N99">
        <v>94.268000000000001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0.78900000000000003</v>
      </c>
      <c r="C100">
        <f t="shared" si="7"/>
        <v>46.274000000000001</v>
      </c>
      <c r="D100">
        <f t="shared" si="11"/>
        <v>0.83400000000000007</v>
      </c>
      <c r="E100">
        <f t="shared" si="8"/>
        <v>46.274000000000001</v>
      </c>
      <c r="F100">
        <f t="shared" si="10"/>
        <v>94.042435043519561</v>
      </c>
      <c r="G100">
        <f t="shared" si="9"/>
        <v>7.6311000000000009E-3</v>
      </c>
      <c r="K100">
        <v>46.768000000000001</v>
      </c>
      <c r="L100">
        <v>48</v>
      </c>
      <c r="M100">
        <v>0.79800000000000004</v>
      </c>
      <c r="N100">
        <v>95.275999999999996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0.79800000000000004</v>
      </c>
      <c r="C101">
        <f t="shared" si="7"/>
        <v>46.768000000000001</v>
      </c>
      <c r="D101">
        <f t="shared" si="11"/>
        <v>0.84300000000000008</v>
      </c>
      <c r="E101">
        <f t="shared" si="8"/>
        <v>46.768000000000001</v>
      </c>
      <c r="F101">
        <f t="shared" si="10"/>
        <v>95.046550807925598</v>
      </c>
      <c r="G101">
        <f t="shared" si="9"/>
        <v>7.7134500000000002E-3</v>
      </c>
      <c r="K101">
        <v>47.277000000000001</v>
      </c>
      <c r="L101">
        <v>48.5</v>
      </c>
      <c r="M101">
        <v>0.80800000000000005</v>
      </c>
      <c r="N101">
        <v>96.311999999999998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0.80800000000000005</v>
      </c>
      <c r="C102">
        <f t="shared" si="7"/>
        <v>47.277000000000001</v>
      </c>
      <c r="D102">
        <f t="shared" si="11"/>
        <v>0.85300000000000009</v>
      </c>
      <c r="E102">
        <f t="shared" si="8"/>
        <v>47.277000000000001</v>
      </c>
      <c r="F102">
        <f t="shared" si="10"/>
        <v>96.081241333874331</v>
      </c>
      <c r="G102">
        <f t="shared" si="9"/>
        <v>7.8049500000000006E-3</v>
      </c>
      <c r="K102">
        <v>47.761000000000003</v>
      </c>
      <c r="L102">
        <v>49</v>
      </c>
      <c r="M102">
        <v>0.81699999999999995</v>
      </c>
      <c r="N102">
        <v>97.296999999999997</v>
      </c>
      <c r="O102">
        <v>7.0000000000000001E-3</v>
      </c>
    </row>
    <row r="103" spans="1:15" x14ac:dyDescent="0.25">
      <c r="A103">
        <f t="shared" si="6"/>
        <v>49</v>
      </c>
      <c r="B103">
        <f t="shared" si="6"/>
        <v>0.81699999999999995</v>
      </c>
      <c r="C103">
        <f t="shared" si="7"/>
        <v>47.761000000000003</v>
      </c>
      <c r="D103">
        <f t="shared" si="11"/>
        <v>0.86199999999999999</v>
      </c>
      <c r="E103">
        <f t="shared" si="8"/>
        <v>47.761000000000003</v>
      </c>
      <c r="F103">
        <f t="shared" si="10"/>
        <v>97.065166614925118</v>
      </c>
      <c r="G103">
        <f t="shared" si="9"/>
        <v>7.8872999999999999E-3</v>
      </c>
      <c r="K103">
        <v>48.209000000000003</v>
      </c>
      <c r="L103">
        <v>49.5</v>
      </c>
      <c r="M103">
        <v>0.82599999999999996</v>
      </c>
      <c r="N103">
        <v>98.21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0.82599999999999996</v>
      </c>
      <c r="C104">
        <f t="shared" si="7"/>
        <v>48.209000000000003</v>
      </c>
      <c r="D104">
        <f t="shared" si="11"/>
        <v>0.871</v>
      </c>
      <c r="E104">
        <f t="shared" si="8"/>
        <v>48.209000000000003</v>
      </c>
      <c r="F104">
        <f t="shared" si="10"/>
        <v>97.975994057919422</v>
      </c>
      <c r="G104">
        <f t="shared" si="9"/>
        <v>7.96965E-3</v>
      </c>
      <c r="K104">
        <v>48.713999999999999</v>
      </c>
      <c r="L104">
        <v>50</v>
      </c>
      <c r="M104">
        <v>0.83499999999999996</v>
      </c>
      <c r="N104">
        <v>99.238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0.83499999999999996</v>
      </c>
      <c r="C105">
        <f t="shared" si="7"/>
        <v>48.713999999999999</v>
      </c>
      <c r="D105">
        <f t="shared" si="11"/>
        <v>0.88</v>
      </c>
      <c r="E105">
        <f t="shared" si="8"/>
        <v>48.713999999999999</v>
      </c>
      <c r="F105">
        <f t="shared" si="10"/>
        <v>99.002730858663782</v>
      </c>
      <c r="G105">
        <f t="shared" si="9"/>
        <v>8.0520000000000001E-3</v>
      </c>
      <c r="K105">
        <v>48.823999999999998</v>
      </c>
      <c r="L105">
        <v>50.5</v>
      </c>
      <c r="M105">
        <v>0.84399999999999997</v>
      </c>
      <c r="N105">
        <v>99.463999999999999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0.84399999999999997</v>
      </c>
      <c r="C106">
        <f t="shared" si="7"/>
        <v>48.823999999999998</v>
      </c>
      <c r="D106">
        <f t="shared" si="11"/>
        <v>0.88900000000000001</v>
      </c>
      <c r="E106">
        <f t="shared" si="8"/>
        <v>48.823999999999998</v>
      </c>
      <c r="F106">
        <f t="shared" si="10"/>
        <v>99.226764559055624</v>
      </c>
      <c r="G106">
        <f t="shared" si="9"/>
        <v>8.1343499999999985E-3</v>
      </c>
      <c r="K106">
        <v>49.259</v>
      </c>
      <c r="L106">
        <v>51</v>
      </c>
      <c r="M106">
        <v>0.85299999999999998</v>
      </c>
      <c r="N106">
        <v>100.35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0.85299999999999998</v>
      </c>
      <c r="C107">
        <f t="shared" si="7"/>
        <v>49.259</v>
      </c>
      <c r="D107">
        <f t="shared" si="11"/>
        <v>0.89800000000000002</v>
      </c>
      <c r="E107">
        <f t="shared" si="8"/>
        <v>49.259</v>
      </c>
      <c r="F107">
        <f t="shared" si="10"/>
        <v>100.11137370528628</v>
      </c>
      <c r="G107">
        <f t="shared" si="9"/>
        <v>8.2167000000000004E-3</v>
      </c>
      <c r="K107">
        <v>49.472000000000001</v>
      </c>
      <c r="L107">
        <v>51.5</v>
      </c>
      <c r="M107">
        <v>0.86299999999999999</v>
      </c>
      <c r="N107">
        <v>100.78400000000001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0.86299999999999999</v>
      </c>
      <c r="C108">
        <f t="shared" si="7"/>
        <v>49.472000000000001</v>
      </c>
      <c r="D108">
        <f t="shared" si="11"/>
        <v>0.90800000000000003</v>
      </c>
      <c r="E108">
        <f t="shared" si="8"/>
        <v>49.472000000000001</v>
      </c>
      <c r="F108">
        <f t="shared" si="10"/>
        <v>100.54494140869798</v>
      </c>
      <c r="G108">
        <f t="shared" si="9"/>
        <v>8.3082E-3</v>
      </c>
      <c r="K108">
        <v>49.965000000000003</v>
      </c>
      <c r="L108">
        <v>52</v>
      </c>
      <c r="M108">
        <v>0.872</v>
      </c>
      <c r="N108">
        <v>101.788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0.872</v>
      </c>
      <c r="C109">
        <f t="shared" si="7"/>
        <v>49.965000000000003</v>
      </c>
      <c r="D109">
        <f t="shared" si="11"/>
        <v>0.91700000000000004</v>
      </c>
      <c r="E109">
        <f t="shared" si="8"/>
        <v>49.965000000000003</v>
      </c>
      <c r="F109">
        <f t="shared" si="10"/>
        <v>101.54757655957799</v>
      </c>
      <c r="G109">
        <f t="shared" si="9"/>
        <v>8.3905500000000018E-3</v>
      </c>
      <c r="K109">
        <v>50.478999999999999</v>
      </c>
      <c r="L109">
        <v>52.5</v>
      </c>
      <c r="M109">
        <v>0.88100000000000001</v>
      </c>
      <c r="N109">
        <v>102.834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0.88100000000000001</v>
      </c>
      <c r="C110">
        <f t="shared" si="7"/>
        <v>50.478999999999999</v>
      </c>
      <c r="D110">
        <f t="shared" si="11"/>
        <v>0.92600000000000005</v>
      </c>
      <c r="E110">
        <f t="shared" si="8"/>
        <v>50.478999999999999</v>
      </c>
      <c r="F110">
        <f t="shared" si="10"/>
        <v>102.59296777870037</v>
      </c>
      <c r="G110">
        <f t="shared" si="9"/>
        <v>8.4729000000000002E-3</v>
      </c>
      <c r="K110">
        <v>50.970999999999997</v>
      </c>
      <c r="L110">
        <v>53</v>
      </c>
      <c r="M110">
        <v>0.89</v>
      </c>
      <c r="N110">
        <v>103.837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0.89</v>
      </c>
      <c r="C111">
        <f t="shared" si="7"/>
        <v>50.970999999999997</v>
      </c>
      <c r="D111">
        <f t="shared" si="11"/>
        <v>0.93500000000000005</v>
      </c>
      <c r="E111">
        <f t="shared" si="8"/>
        <v>50.970999999999997</v>
      </c>
      <c r="F111">
        <f t="shared" si="10"/>
        <v>103.59372448892559</v>
      </c>
      <c r="G111">
        <f t="shared" si="9"/>
        <v>8.5552500000000004E-3</v>
      </c>
      <c r="K111">
        <v>51.436</v>
      </c>
      <c r="L111">
        <v>53.5</v>
      </c>
      <c r="M111">
        <v>0.89900000000000002</v>
      </c>
      <c r="N111">
        <v>104.78400000000001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0.89900000000000002</v>
      </c>
      <c r="C112">
        <f t="shared" si="7"/>
        <v>51.436</v>
      </c>
      <c r="D112">
        <f t="shared" si="11"/>
        <v>0.94400000000000006</v>
      </c>
      <c r="E112">
        <f t="shared" si="8"/>
        <v>51.436</v>
      </c>
      <c r="F112">
        <f t="shared" si="10"/>
        <v>104.53968534097343</v>
      </c>
      <c r="G112">
        <f t="shared" si="9"/>
        <v>8.6376000000000005E-3</v>
      </c>
      <c r="K112">
        <v>51.921999999999997</v>
      </c>
      <c r="L112">
        <v>54</v>
      </c>
      <c r="M112">
        <v>0.90800000000000003</v>
      </c>
      <c r="N112">
        <v>105.77500000000001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0.90800000000000003</v>
      </c>
      <c r="C113">
        <f t="shared" si="7"/>
        <v>51.921999999999997</v>
      </c>
      <c r="D113">
        <f t="shared" si="11"/>
        <v>0.95300000000000007</v>
      </c>
      <c r="E113">
        <f t="shared" si="8"/>
        <v>51.921999999999997</v>
      </c>
      <c r="F113">
        <f t="shared" si="10"/>
        <v>105.52840782978122</v>
      </c>
      <c r="G113">
        <f t="shared" si="9"/>
        <v>8.7199499999999989E-3</v>
      </c>
      <c r="K113">
        <v>52.396000000000001</v>
      </c>
      <c r="L113">
        <v>54.5</v>
      </c>
      <c r="M113">
        <v>0.91800000000000004</v>
      </c>
      <c r="N113">
        <v>106.74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0.91800000000000004</v>
      </c>
      <c r="C114">
        <f t="shared" si="7"/>
        <v>52.396000000000001</v>
      </c>
      <c r="D114">
        <f t="shared" si="11"/>
        <v>0.96300000000000008</v>
      </c>
      <c r="E114">
        <f t="shared" si="8"/>
        <v>52.396000000000001</v>
      </c>
      <c r="F114">
        <f t="shared" si="10"/>
        <v>106.49294314494537</v>
      </c>
      <c r="G114">
        <f t="shared" si="9"/>
        <v>8.8114500000000002E-3</v>
      </c>
      <c r="K114">
        <v>52.895000000000003</v>
      </c>
      <c r="L114">
        <v>55</v>
      </c>
      <c r="M114">
        <v>0.92700000000000005</v>
      </c>
      <c r="N114">
        <v>107.75700000000001</v>
      </c>
      <c r="O114">
        <v>8.0000000000000002E-3</v>
      </c>
    </row>
    <row r="115" spans="1:15" x14ac:dyDescent="0.25">
      <c r="A115">
        <f t="shared" si="6"/>
        <v>55</v>
      </c>
      <c r="B115">
        <f t="shared" si="6"/>
        <v>0.92700000000000005</v>
      </c>
      <c r="C115">
        <f t="shared" si="7"/>
        <v>52.895000000000003</v>
      </c>
      <c r="D115">
        <f t="shared" si="11"/>
        <v>0.97200000000000009</v>
      </c>
      <c r="E115">
        <f t="shared" si="8"/>
        <v>52.895000000000003</v>
      </c>
      <c r="F115">
        <f t="shared" si="10"/>
        <v>107.50826372819736</v>
      </c>
      <c r="G115">
        <f t="shared" si="9"/>
        <v>8.8938000000000003E-3</v>
      </c>
      <c r="K115">
        <v>53.393000000000001</v>
      </c>
      <c r="L115">
        <v>55.5</v>
      </c>
      <c r="M115">
        <v>0.93600000000000005</v>
      </c>
      <c r="N115">
        <v>108.771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0.93600000000000005</v>
      </c>
      <c r="C116">
        <f t="shared" si="7"/>
        <v>53.393000000000001</v>
      </c>
      <c r="D116">
        <f t="shared" si="11"/>
        <v>0.98100000000000009</v>
      </c>
      <c r="E116">
        <f t="shared" si="8"/>
        <v>53.393000000000001</v>
      </c>
      <c r="F116">
        <f t="shared" si="10"/>
        <v>108.52163904841333</v>
      </c>
      <c r="G116">
        <f t="shared" si="9"/>
        <v>8.9761500000000022E-3</v>
      </c>
      <c r="K116">
        <v>53.881999999999998</v>
      </c>
      <c r="L116">
        <v>56</v>
      </c>
      <c r="M116">
        <v>0.94499999999999995</v>
      </c>
      <c r="N116">
        <v>109.767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0.94499999999999995</v>
      </c>
      <c r="C117">
        <f t="shared" si="7"/>
        <v>53.881999999999998</v>
      </c>
      <c r="D117">
        <f t="shared" si="11"/>
        <v>0.99</v>
      </c>
      <c r="E117">
        <f t="shared" si="8"/>
        <v>53.881999999999998</v>
      </c>
      <c r="F117">
        <f t="shared" si="10"/>
        <v>109.51681064304937</v>
      </c>
      <c r="G117">
        <f t="shared" si="9"/>
        <v>9.0584999999999988E-3</v>
      </c>
      <c r="K117">
        <v>54.374000000000002</v>
      </c>
      <c r="L117">
        <v>56.5</v>
      </c>
      <c r="M117">
        <v>0.95399999999999996</v>
      </c>
      <c r="N117">
        <v>110.76900000000001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0.95399999999999996</v>
      </c>
      <c r="C118">
        <f t="shared" si="7"/>
        <v>54.374000000000002</v>
      </c>
      <c r="D118">
        <f t="shared" si="11"/>
        <v>0.999</v>
      </c>
      <c r="E118">
        <f t="shared" si="8"/>
        <v>54.374000000000002</v>
      </c>
      <c r="F118">
        <f t="shared" si="10"/>
        <v>110.51817035399742</v>
      </c>
      <c r="G118">
        <f t="shared" si="9"/>
        <v>9.140849999999999E-3</v>
      </c>
      <c r="K118">
        <v>54.866999999999997</v>
      </c>
      <c r="L118">
        <v>57</v>
      </c>
      <c r="M118">
        <v>0.96299999999999997</v>
      </c>
      <c r="N118">
        <v>111.77500000000001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0.96299999999999997</v>
      </c>
      <c r="C119">
        <f t="shared" si="7"/>
        <v>54.866999999999997</v>
      </c>
      <c r="D119">
        <f t="shared" si="11"/>
        <v>1.008</v>
      </c>
      <c r="E119">
        <f t="shared" si="8"/>
        <v>54.866999999999997</v>
      </c>
      <c r="F119">
        <f t="shared" si="10"/>
        <v>111.52165506909684</v>
      </c>
      <c r="G119">
        <f t="shared" si="9"/>
        <v>9.2232000000000008E-3</v>
      </c>
      <c r="K119">
        <v>55.368000000000002</v>
      </c>
      <c r="L119">
        <v>57.5</v>
      </c>
      <c r="M119">
        <v>0.97299999999999998</v>
      </c>
      <c r="N119">
        <v>112.795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0.97299999999999998</v>
      </c>
      <c r="C120">
        <f t="shared" si="7"/>
        <v>55.368000000000002</v>
      </c>
      <c r="D120">
        <f t="shared" si="11"/>
        <v>1.018</v>
      </c>
      <c r="E120">
        <f t="shared" si="8"/>
        <v>55.368000000000002</v>
      </c>
      <c r="F120">
        <f t="shared" si="10"/>
        <v>112.54166769110768</v>
      </c>
      <c r="G120">
        <f t="shared" si="9"/>
        <v>9.3147000000000004E-3</v>
      </c>
      <c r="K120">
        <v>55.826000000000001</v>
      </c>
      <c r="L120">
        <v>58</v>
      </c>
      <c r="M120">
        <v>0.98199999999999998</v>
      </c>
      <c r="N120">
        <v>113.727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0.98199999999999998</v>
      </c>
      <c r="C121">
        <f t="shared" si="7"/>
        <v>55.826000000000001</v>
      </c>
      <c r="D121">
        <f t="shared" si="11"/>
        <v>1.0269999999999999</v>
      </c>
      <c r="E121">
        <f t="shared" si="8"/>
        <v>55.826000000000001</v>
      </c>
      <c r="F121">
        <f t="shared" si="10"/>
        <v>113.47420986326287</v>
      </c>
      <c r="G121">
        <f t="shared" si="9"/>
        <v>9.3970499999999971E-3</v>
      </c>
      <c r="K121">
        <v>56.286999999999999</v>
      </c>
      <c r="L121">
        <v>58.5</v>
      </c>
      <c r="M121">
        <v>0.99099999999999999</v>
      </c>
      <c r="N121">
        <v>114.666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0.99099999999999999</v>
      </c>
      <c r="C122">
        <f t="shared" si="7"/>
        <v>56.286999999999999</v>
      </c>
      <c r="D122">
        <f t="shared" si="11"/>
        <v>1.036</v>
      </c>
      <c r="E122">
        <f t="shared" si="8"/>
        <v>56.286999999999999</v>
      </c>
      <c r="F122">
        <f t="shared" si="10"/>
        <v>114.41294605862527</v>
      </c>
      <c r="G122">
        <f t="shared" si="9"/>
        <v>9.4794000000000007E-3</v>
      </c>
      <c r="K122">
        <v>56.686</v>
      </c>
      <c r="L122">
        <v>59</v>
      </c>
      <c r="M122">
        <v>1</v>
      </c>
      <c r="N122">
        <v>115.479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</v>
      </c>
      <c r="C123">
        <f t="shared" si="7"/>
        <v>56.686</v>
      </c>
      <c r="D123">
        <f t="shared" si="11"/>
        <v>1.0449999999999999</v>
      </c>
      <c r="E123">
        <f t="shared" si="8"/>
        <v>56.686</v>
      </c>
      <c r="F123">
        <f t="shared" si="10"/>
        <v>115.22575262085657</v>
      </c>
      <c r="G123">
        <f t="shared" si="9"/>
        <v>9.5617499999999991E-3</v>
      </c>
      <c r="K123">
        <v>57.158999999999999</v>
      </c>
      <c r="L123">
        <v>59.5</v>
      </c>
      <c r="M123">
        <v>1.0089999999999999</v>
      </c>
      <c r="N123">
        <v>116.443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1.0089999999999999</v>
      </c>
      <c r="C124">
        <f t="shared" si="7"/>
        <v>57.158999999999999</v>
      </c>
      <c r="D124">
        <f t="shared" si="11"/>
        <v>1.0539999999999998</v>
      </c>
      <c r="E124">
        <f t="shared" si="8"/>
        <v>57.158999999999999</v>
      </c>
      <c r="F124">
        <f t="shared" si="10"/>
        <v>116.18907712669824</v>
      </c>
      <c r="G124">
        <f t="shared" si="9"/>
        <v>9.6440999999999975E-3</v>
      </c>
      <c r="K124">
        <v>57.628999999999998</v>
      </c>
      <c r="L124">
        <v>60</v>
      </c>
      <c r="M124">
        <v>1.018</v>
      </c>
      <c r="N124">
        <v>117.4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1.018</v>
      </c>
      <c r="C125">
        <f t="shared" si="7"/>
        <v>57.628999999999998</v>
      </c>
      <c r="D125">
        <f t="shared" si="11"/>
        <v>1.0629999999999999</v>
      </c>
      <c r="E125">
        <f t="shared" si="8"/>
        <v>57.628999999999998</v>
      </c>
      <c r="F125">
        <f t="shared" si="10"/>
        <v>117.14640538204559</v>
      </c>
      <c r="G125">
        <f t="shared" si="9"/>
        <v>9.7264499999999993E-3</v>
      </c>
      <c r="K125">
        <v>58.113999999999997</v>
      </c>
      <c r="L125">
        <v>60.5</v>
      </c>
      <c r="M125">
        <v>1.028</v>
      </c>
      <c r="N125">
        <v>118.389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1.028</v>
      </c>
      <c r="C126">
        <f t="shared" si="7"/>
        <v>58.113999999999997</v>
      </c>
      <c r="D126">
        <f t="shared" si="11"/>
        <v>1.073</v>
      </c>
      <c r="E126">
        <f t="shared" si="8"/>
        <v>58.113999999999997</v>
      </c>
      <c r="F126">
        <f t="shared" si="10"/>
        <v>118.1345594242278</v>
      </c>
      <c r="G126">
        <f t="shared" si="9"/>
        <v>9.8179499999999989E-3</v>
      </c>
      <c r="K126">
        <v>58.432000000000002</v>
      </c>
      <c r="L126">
        <v>61</v>
      </c>
      <c r="M126">
        <v>1.0369999999999999</v>
      </c>
      <c r="N126">
        <v>119.03700000000001</v>
      </c>
      <c r="O126">
        <v>8.9999999999999993E-3</v>
      </c>
    </row>
    <row r="127" spans="1:15" x14ac:dyDescent="0.25">
      <c r="A127">
        <f t="shared" si="6"/>
        <v>61</v>
      </c>
      <c r="B127">
        <f t="shared" si="6"/>
        <v>1.0369999999999999</v>
      </c>
      <c r="C127">
        <f t="shared" si="7"/>
        <v>58.432000000000002</v>
      </c>
      <c r="D127">
        <f t="shared" si="11"/>
        <v>1.0819999999999999</v>
      </c>
      <c r="E127">
        <f t="shared" si="8"/>
        <v>58.432000000000002</v>
      </c>
      <c r="F127">
        <f t="shared" si="10"/>
        <v>118.78311486634256</v>
      </c>
      <c r="G127">
        <f t="shared" si="9"/>
        <v>9.900299999999999E-3</v>
      </c>
      <c r="K127">
        <v>58.845999999999997</v>
      </c>
      <c r="L127">
        <v>61.5</v>
      </c>
      <c r="M127">
        <v>1.046</v>
      </c>
      <c r="N127">
        <v>119.881</v>
      </c>
      <c r="O127">
        <v>0.01</v>
      </c>
    </row>
    <row r="128" spans="1:15" x14ac:dyDescent="0.25">
      <c r="A128">
        <f t="shared" si="6"/>
        <v>61.5</v>
      </c>
      <c r="B128">
        <f t="shared" si="6"/>
        <v>1.046</v>
      </c>
      <c r="C128">
        <f t="shared" si="7"/>
        <v>58.845999999999997</v>
      </c>
      <c r="D128">
        <f t="shared" si="11"/>
        <v>1.091</v>
      </c>
      <c r="E128">
        <f t="shared" si="8"/>
        <v>58.845999999999997</v>
      </c>
      <c r="F128">
        <f t="shared" si="10"/>
        <v>119.62692271554633</v>
      </c>
      <c r="G128">
        <f t="shared" si="9"/>
        <v>9.9826499999999992E-3</v>
      </c>
      <c r="K128">
        <v>59.040999999999997</v>
      </c>
      <c r="L128">
        <v>62</v>
      </c>
      <c r="M128">
        <v>1.0549999999999999</v>
      </c>
      <c r="N128">
        <v>120.277</v>
      </c>
      <c r="O128">
        <v>0.01</v>
      </c>
    </row>
    <row r="129" spans="1:15" x14ac:dyDescent="0.25">
      <c r="A129">
        <f t="shared" si="6"/>
        <v>62</v>
      </c>
      <c r="B129">
        <f t="shared" si="6"/>
        <v>1.0549999999999999</v>
      </c>
      <c r="C129">
        <f t="shared" si="7"/>
        <v>59.040999999999997</v>
      </c>
      <c r="D129">
        <f t="shared" si="11"/>
        <v>1.0999999999999999</v>
      </c>
      <c r="E129">
        <f t="shared" si="8"/>
        <v>59.040999999999997</v>
      </c>
      <c r="F129">
        <f t="shared" si="10"/>
        <v>120.02562555033472</v>
      </c>
      <c r="G129">
        <f t="shared" si="9"/>
        <v>1.0064999999999999E-2</v>
      </c>
      <c r="K129">
        <v>59.188000000000002</v>
      </c>
      <c r="L129">
        <v>62.5</v>
      </c>
      <c r="M129">
        <v>1.0640000000000001</v>
      </c>
      <c r="N129">
        <v>120.577</v>
      </c>
      <c r="O129">
        <v>0.01</v>
      </c>
    </row>
    <row r="130" spans="1:15" x14ac:dyDescent="0.25">
      <c r="A130">
        <f t="shared" si="6"/>
        <v>62.5</v>
      </c>
      <c r="B130">
        <f t="shared" si="6"/>
        <v>1.0640000000000001</v>
      </c>
      <c r="C130">
        <f t="shared" si="7"/>
        <v>59.188000000000002</v>
      </c>
      <c r="D130">
        <f t="shared" si="11"/>
        <v>1.109</v>
      </c>
      <c r="E130">
        <f t="shared" si="8"/>
        <v>59.188000000000002</v>
      </c>
      <c r="F130">
        <f t="shared" si="10"/>
        <v>120.32683475567505</v>
      </c>
      <c r="G130">
        <f t="shared" si="9"/>
        <v>1.0147349999999999E-2</v>
      </c>
      <c r="K130">
        <v>59.661000000000001</v>
      </c>
      <c r="L130">
        <v>63</v>
      </c>
      <c r="M130">
        <v>1.073</v>
      </c>
      <c r="N130">
        <v>121.54</v>
      </c>
      <c r="O130">
        <v>0.01</v>
      </c>
    </row>
    <row r="131" spans="1:15" x14ac:dyDescent="0.25">
      <c r="A131">
        <f t="shared" si="6"/>
        <v>63</v>
      </c>
      <c r="B131">
        <f t="shared" si="6"/>
        <v>1.073</v>
      </c>
      <c r="C131">
        <f t="shared" si="7"/>
        <v>59.661000000000001</v>
      </c>
      <c r="D131">
        <f t="shared" si="11"/>
        <v>1.1179999999999999</v>
      </c>
      <c r="E131">
        <f t="shared" si="8"/>
        <v>59.661000000000001</v>
      </c>
      <c r="F131">
        <f t="shared" si="10"/>
        <v>121.29088757892976</v>
      </c>
      <c r="G131">
        <f t="shared" si="9"/>
        <v>1.02297E-2</v>
      </c>
      <c r="K131">
        <v>60.113</v>
      </c>
      <c r="L131">
        <v>63.5</v>
      </c>
      <c r="M131">
        <v>1.083</v>
      </c>
      <c r="N131">
        <v>122.461</v>
      </c>
      <c r="O131">
        <v>0.01</v>
      </c>
    </row>
    <row r="132" spans="1:15" x14ac:dyDescent="0.25">
      <c r="A132">
        <f t="shared" si="6"/>
        <v>63.5</v>
      </c>
      <c r="B132">
        <f t="shared" si="6"/>
        <v>1.083</v>
      </c>
      <c r="C132">
        <f t="shared" si="7"/>
        <v>60.113</v>
      </c>
      <c r="D132">
        <f t="shared" si="11"/>
        <v>1.1279999999999999</v>
      </c>
      <c r="E132">
        <f t="shared" si="8"/>
        <v>60.113</v>
      </c>
      <c r="F132">
        <f t="shared" si="10"/>
        <v>122.21264853255178</v>
      </c>
      <c r="G132">
        <f t="shared" si="9"/>
        <v>1.0321199999999997E-2</v>
      </c>
      <c r="K132">
        <v>60.554000000000002</v>
      </c>
      <c r="L132">
        <v>64</v>
      </c>
      <c r="M132">
        <v>1.0920000000000001</v>
      </c>
      <c r="N132">
        <v>123.35899999999999</v>
      </c>
      <c r="O132">
        <v>0.01</v>
      </c>
    </row>
    <row r="133" spans="1:15" x14ac:dyDescent="0.25">
      <c r="A133">
        <f t="shared" si="6"/>
        <v>64</v>
      </c>
      <c r="B133">
        <f t="shared" si="6"/>
        <v>1.0920000000000001</v>
      </c>
      <c r="C133">
        <f t="shared" si="7"/>
        <v>60.554000000000002</v>
      </c>
      <c r="D133">
        <f t="shared" si="11"/>
        <v>1.137</v>
      </c>
      <c r="E133">
        <f t="shared" si="8"/>
        <v>60.554000000000002</v>
      </c>
      <c r="F133">
        <f t="shared" si="10"/>
        <v>123.11188079144311</v>
      </c>
      <c r="G133">
        <f t="shared" si="9"/>
        <v>1.0403549999999999E-2</v>
      </c>
      <c r="K133">
        <v>61.011000000000003</v>
      </c>
      <c r="L133">
        <v>64.5</v>
      </c>
      <c r="M133">
        <v>1.101</v>
      </c>
      <c r="N133">
        <v>124.291</v>
      </c>
      <c r="O133">
        <v>0.01</v>
      </c>
    </row>
    <row r="134" spans="1:15" x14ac:dyDescent="0.25">
      <c r="A134">
        <f t="shared" si="6"/>
        <v>64.5</v>
      </c>
      <c r="B134">
        <f t="shared" si="6"/>
        <v>1.101</v>
      </c>
      <c r="C134">
        <f t="shared" si="7"/>
        <v>61.011000000000003</v>
      </c>
      <c r="D134">
        <f t="shared" si="11"/>
        <v>1.1459999999999999</v>
      </c>
      <c r="E134">
        <f t="shared" si="8"/>
        <v>61.011000000000003</v>
      </c>
      <c r="F134">
        <f t="shared" si="10"/>
        <v>124.04375745733518</v>
      </c>
      <c r="G134">
        <f t="shared" si="9"/>
        <v>1.0485899999999999E-2</v>
      </c>
      <c r="K134">
        <v>61.491999999999997</v>
      </c>
      <c r="L134">
        <v>65</v>
      </c>
      <c r="M134">
        <v>1.1100000000000001</v>
      </c>
      <c r="N134">
        <v>125.271</v>
      </c>
      <c r="O134">
        <v>0.01</v>
      </c>
    </row>
    <row r="135" spans="1:15" x14ac:dyDescent="0.25">
      <c r="A135">
        <f t="shared" si="6"/>
        <v>65</v>
      </c>
      <c r="B135">
        <f t="shared" si="6"/>
        <v>1.1100000000000001</v>
      </c>
      <c r="C135">
        <f t="shared" si="7"/>
        <v>61.491999999999997</v>
      </c>
      <c r="D135">
        <f t="shared" si="11"/>
        <v>1.155</v>
      </c>
      <c r="E135">
        <f t="shared" si="8"/>
        <v>61.491999999999997</v>
      </c>
      <c r="F135">
        <f t="shared" si="10"/>
        <v>125.02454786497989</v>
      </c>
      <c r="G135">
        <f t="shared" si="9"/>
        <v>1.056825E-2</v>
      </c>
      <c r="K135">
        <v>61.918999999999997</v>
      </c>
      <c r="L135">
        <v>65.5</v>
      </c>
      <c r="M135">
        <v>1.119</v>
      </c>
      <c r="N135">
        <v>126.14</v>
      </c>
      <c r="O135">
        <v>0.01</v>
      </c>
    </row>
    <row r="136" spans="1:15" x14ac:dyDescent="0.25">
      <c r="A136">
        <f t="shared" ref="A136:B147" si="12">L135</f>
        <v>65.5</v>
      </c>
      <c r="B136">
        <f t="shared" si="12"/>
        <v>1.119</v>
      </c>
      <c r="C136">
        <f t="shared" ref="C136:C147" si="13">K135</f>
        <v>61.918999999999997</v>
      </c>
      <c r="D136">
        <f t="shared" si="11"/>
        <v>1.1639999999999999</v>
      </c>
      <c r="E136">
        <f t="shared" ref="E136:E147" si="14">ABS(C136)</f>
        <v>61.918999999999997</v>
      </c>
      <c r="F136">
        <f t="shared" si="10"/>
        <v>125.89566507699436</v>
      </c>
      <c r="G136">
        <f t="shared" ref="G136:G147" si="15">6*D136*$C$3/$E$3^2</f>
        <v>1.06506E-2</v>
      </c>
      <c r="K136">
        <v>62.363999999999997</v>
      </c>
      <c r="L136">
        <v>66</v>
      </c>
      <c r="M136">
        <v>1.1279999999999999</v>
      </c>
      <c r="N136">
        <v>127.047</v>
      </c>
      <c r="O136">
        <v>0.01</v>
      </c>
    </row>
    <row r="137" spans="1:15" x14ac:dyDescent="0.25">
      <c r="A137">
        <f t="shared" si="12"/>
        <v>66</v>
      </c>
      <c r="B137">
        <f t="shared" si="12"/>
        <v>1.1279999999999999</v>
      </c>
      <c r="C137">
        <f t="shared" si="13"/>
        <v>62.363999999999997</v>
      </c>
      <c r="D137">
        <f t="shared" si="11"/>
        <v>1.1729999999999998</v>
      </c>
      <c r="E137">
        <f t="shared" si="14"/>
        <v>62.363999999999997</v>
      </c>
      <c r="F137">
        <f t="shared" ref="F137:F147" si="16">(3*E137*$E$3/(2*$B$3*$C$3^2))*(1+6*(D137/$E$3)^2-4*($C$3/$E$3)*(D137/$E$3))</f>
        <v>126.80349915595944</v>
      </c>
      <c r="G137">
        <f t="shared" si="15"/>
        <v>1.0732949999999996E-2</v>
      </c>
      <c r="K137">
        <v>62.851999999999997</v>
      </c>
      <c r="L137">
        <v>66.5</v>
      </c>
      <c r="M137">
        <v>1.1379999999999999</v>
      </c>
      <c r="N137">
        <v>128.041</v>
      </c>
      <c r="O137">
        <v>0.01</v>
      </c>
    </row>
    <row r="138" spans="1:15" x14ac:dyDescent="0.25">
      <c r="A138">
        <f t="shared" si="12"/>
        <v>66.5</v>
      </c>
      <c r="B138">
        <f t="shared" si="12"/>
        <v>1.1379999999999999</v>
      </c>
      <c r="C138">
        <f t="shared" si="13"/>
        <v>62.851999999999997</v>
      </c>
      <c r="D138">
        <f t="shared" si="11"/>
        <v>1.1829999999999998</v>
      </c>
      <c r="E138">
        <f t="shared" si="14"/>
        <v>62.851999999999997</v>
      </c>
      <c r="F138">
        <f t="shared" si="16"/>
        <v>127.79924219579719</v>
      </c>
      <c r="G138">
        <f t="shared" si="15"/>
        <v>1.0824449999999999E-2</v>
      </c>
      <c r="K138">
        <v>63.317</v>
      </c>
      <c r="L138">
        <v>67</v>
      </c>
      <c r="M138">
        <v>1.147</v>
      </c>
      <c r="N138">
        <v>128.989</v>
      </c>
      <c r="O138">
        <v>0.01</v>
      </c>
    </row>
    <row r="139" spans="1:15" x14ac:dyDescent="0.25">
      <c r="A139">
        <f t="shared" si="12"/>
        <v>67</v>
      </c>
      <c r="B139">
        <f t="shared" si="12"/>
        <v>1.147</v>
      </c>
      <c r="C139">
        <f t="shared" si="13"/>
        <v>63.317</v>
      </c>
      <c r="D139">
        <f t="shared" ref="D139:D202" si="17">B139-$B$9</f>
        <v>1.1919999999999999</v>
      </c>
      <c r="E139">
        <f t="shared" si="14"/>
        <v>63.317</v>
      </c>
      <c r="F139">
        <f t="shared" si="16"/>
        <v>128.74800151633966</v>
      </c>
      <c r="G139">
        <f t="shared" si="15"/>
        <v>1.0906799999999999E-2</v>
      </c>
      <c r="K139">
        <v>63.779000000000003</v>
      </c>
      <c r="L139">
        <v>67.5</v>
      </c>
      <c r="M139">
        <v>1.1559999999999999</v>
      </c>
      <c r="N139">
        <v>129.93</v>
      </c>
      <c r="O139">
        <v>1.0999999999999999E-2</v>
      </c>
    </row>
    <row r="140" spans="1:15" x14ac:dyDescent="0.25">
      <c r="A140">
        <f t="shared" si="12"/>
        <v>67.5</v>
      </c>
      <c r="B140">
        <f t="shared" si="12"/>
        <v>1.1559999999999999</v>
      </c>
      <c r="C140">
        <f t="shared" si="13"/>
        <v>63.779000000000003</v>
      </c>
      <c r="D140">
        <f t="shared" si="17"/>
        <v>1.2009999999999998</v>
      </c>
      <c r="E140">
        <f t="shared" si="14"/>
        <v>63.779000000000003</v>
      </c>
      <c r="F140">
        <f t="shared" si="16"/>
        <v>129.69078731207654</v>
      </c>
      <c r="G140">
        <f t="shared" si="15"/>
        <v>1.0989149999999998E-2</v>
      </c>
      <c r="K140">
        <v>64.244</v>
      </c>
      <c r="L140">
        <v>68</v>
      </c>
      <c r="M140">
        <v>1.165</v>
      </c>
      <c r="N140">
        <v>130.876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1.165</v>
      </c>
      <c r="C141">
        <f t="shared" si="13"/>
        <v>64.244</v>
      </c>
      <c r="D141">
        <f t="shared" si="17"/>
        <v>1.21</v>
      </c>
      <c r="E141">
        <f t="shared" si="14"/>
        <v>64.244</v>
      </c>
      <c r="F141">
        <f t="shared" si="16"/>
        <v>130.63980178944016</v>
      </c>
      <c r="G141">
        <f t="shared" si="15"/>
        <v>1.1071499999999998E-2</v>
      </c>
      <c r="K141">
        <v>64.667000000000002</v>
      </c>
      <c r="L141">
        <v>68.5</v>
      </c>
      <c r="M141">
        <v>1.1739999999999999</v>
      </c>
      <c r="N141">
        <v>131.738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1.1739999999999999</v>
      </c>
      <c r="C142">
        <f t="shared" si="13"/>
        <v>64.667000000000002</v>
      </c>
      <c r="D142">
        <f t="shared" si="17"/>
        <v>1.2189999999999999</v>
      </c>
      <c r="E142">
        <f t="shared" si="14"/>
        <v>64.667000000000002</v>
      </c>
      <c r="F142">
        <f t="shared" si="16"/>
        <v>131.50353743850607</v>
      </c>
      <c r="G142">
        <f t="shared" si="15"/>
        <v>1.1153849999999998E-2</v>
      </c>
      <c r="K142">
        <v>65.156000000000006</v>
      </c>
      <c r="L142">
        <v>69</v>
      </c>
      <c r="M142">
        <v>1.1830000000000001</v>
      </c>
      <c r="N142">
        <v>132.73599999999999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1.1830000000000001</v>
      </c>
      <c r="C143">
        <f t="shared" si="13"/>
        <v>65.156000000000006</v>
      </c>
      <c r="D143">
        <f t="shared" si="17"/>
        <v>1.228</v>
      </c>
      <c r="E143">
        <f t="shared" si="14"/>
        <v>65.156000000000006</v>
      </c>
      <c r="F143">
        <f t="shared" si="16"/>
        <v>132.50161830304117</v>
      </c>
      <c r="G143">
        <f t="shared" si="15"/>
        <v>1.12362E-2</v>
      </c>
      <c r="K143">
        <v>65.628</v>
      </c>
      <c r="L143">
        <v>69.5</v>
      </c>
      <c r="M143">
        <v>1.1930000000000001</v>
      </c>
      <c r="N143">
        <v>133.696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1.1930000000000001</v>
      </c>
      <c r="C144">
        <f t="shared" si="13"/>
        <v>65.628</v>
      </c>
      <c r="D144">
        <f t="shared" si="17"/>
        <v>1.238</v>
      </c>
      <c r="E144">
        <f t="shared" si="14"/>
        <v>65.628</v>
      </c>
      <c r="F144">
        <f t="shared" si="16"/>
        <v>133.46568865810698</v>
      </c>
      <c r="G144">
        <f t="shared" si="15"/>
        <v>1.1327700000000001E-2</v>
      </c>
      <c r="K144">
        <v>65.762</v>
      </c>
      <c r="L144">
        <v>70</v>
      </c>
      <c r="M144">
        <v>1.202</v>
      </c>
      <c r="N144">
        <v>133.97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1.202</v>
      </c>
      <c r="C145">
        <f t="shared" si="13"/>
        <v>65.762</v>
      </c>
      <c r="D145">
        <f t="shared" si="17"/>
        <v>1.2469999999999999</v>
      </c>
      <c r="E145">
        <f t="shared" si="14"/>
        <v>65.762</v>
      </c>
      <c r="F145">
        <f t="shared" si="16"/>
        <v>133.74208165737795</v>
      </c>
      <c r="G145">
        <f t="shared" si="15"/>
        <v>1.1410049999999998E-2</v>
      </c>
      <c r="K145">
        <v>66.224999999999994</v>
      </c>
      <c r="L145">
        <v>70.5</v>
      </c>
      <c r="M145">
        <v>1.2110000000000001</v>
      </c>
      <c r="N145">
        <v>134.91300000000001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1.2110000000000001</v>
      </c>
      <c r="C146">
        <f t="shared" si="13"/>
        <v>66.224999999999994</v>
      </c>
      <c r="D146">
        <f t="shared" si="17"/>
        <v>1.256</v>
      </c>
      <c r="E146">
        <f t="shared" si="14"/>
        <v>66.224999999999994</v>
      </c>
      <c r="F146">
        <f t="shared" si="16"/>
        <v>134.68768867386513</v>
      </c>
      <c r="G146">
        <f t="shared" si="15"/>
        <v>1.1492399999999998E-2</v>
      </c>
      <c r="K146">
        <v>66.703999999999994</v>
      </c>
      <c r="L146">
        <v>71</v>
      </c>
      <c r="M146">
        <v>1.22</v>
      </c>
      <c r="N146">
        <v>135.887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1.22</v>
      </c>
      <c r="C147">
        <f t="shared" si="13"/>
        <v>66.703999999999994</v>
      </c>
      <c r="D147">
        <f t="shared" si="17"/>
        <v>1.2649999999999999</v>
      </c>
      <c r="E147">
        <f t="shared" si="14"/>
        <v>66.703999999999994</v>
      </c>
      <c r="F147">
        <f t="shared" si="16"/>
        <v>135.66597563815736</v>
      </c>
      <c r="G147">
        <f t="shared" si="15"/>
        <v>1.157475E-2</v>
      </c>
      <c r="K147">
        <v>67.152000000000001</v>
      </c>
      <c r="L147">
        <v>71.5</v>
      </c>
      <c r="M147">
        <v>1.2290000000000001</v>
      </c>
      <c r="N147">
        <v>136.80199999999999</v>
      </c>
      <c r="O147">
        <v>1.0999999999999999E-2</v>
      </c>
    </row>
    <row r="148" spans="1:15" x14ac:dyDescent="0.25">
      <c r="A148">
        <f t="shared" ref="A148:A211" si="18">L147</f>
        <v>71.5</v>
      </c>
      <c r="B148">
        <f t="shared" ref="B148:B211" si="19">M147</f>
        <v>1.2290000000000001</v>
      </c>
      <c r="C148">
        <f t="shared" ref="C148:C211" si="20">K147</f>
        <v>67.152000000000001</v>
      </c>
      <c r="D148">
        <f t="shared" si="17"/>
        <v>1.274</v>
      </c>
      <c r="E148">
        <f t="shared" ref="E148:E211" si="21">ABS(C148)</f>
        <v>67.152000000000001</v>
      </c>
      <c r="F148">
        <f t="shared" ref="F148:F211" si="22">(3*E148*$E$3/(2*$B$3*$C$3^2))*(1+6*(D148/$E$3)^2-4*($C$3/$E$3)*(D148/$E$3))</f>
        <v>136.58135335026023</v>
      </c>
      <c r="G148">
        <f t="shared" ref="G148:G211" si="23">6*D148*$C$3/$E$3^2</f>
        <v>1.16571E-2</v>
      </c>
      <c r="K148">
        <v>67.427999999999997</v>
      </c>
      <c r="L148">
        <v>72</v>
      </c>
      <c r="M148">
        <v>1.238</v>
      </c>
      <c r="N148">
        <v>137.36199999999999</v>
      </c>
      <c r="O148">
        <v>1.0999999999999999E-2</v>
      </c>
    </row>
    <row r="149" spans="1:15" x14ac:dyDescent="0.25">
      <c r="A149">
        <f t="shared" si="18"/>
        <v>72</v>
      </c>
      <c r="B149">
        <f t="shared" si="19"/>
        <v>1.238</v>
      </c>
      <c r="C149">
        <f t="shared" si="20"/>
        <v>67.427999999999997</v>
      </c>
      <c r="D149">
        <f t="shared" si="17"/>
        <v>1.2829999999999999</v>
      </c>
      <c r="E149">
        <f t="shared" si="21"/>
        <v>67.427999999999997</v>
      </c>
      <c r="F149">
        <f t="shared" si="22"/>
        <v>137.14702682882492</v>
      </c>
      <c r="G149">
        <f t="shared" si="23"/>
        <v>1.1739449999999998E-2</v>
      </c>
      <c r="K149">
        <v>67.888000000000005</v>
      </c>
      <c r="L149">
        <v>72.5</v>
      </c>
      <c r="M149">
        <v>1.248</v>
      </c>
      <c r="N149">
        <v>138.30099999999999</v>
      </c>
      <c r="O149">
        <v>1.0999999999999999E-2</v>
      </c>
    </row>
    <row r="150" spans="1:15" x14ac:dyDescent="0.25">
      <c r="A150">
        <f t="shared" si="18"/>
        <v>72.5</v>
      </c>
      <c r="B150">
        <f t="shared" si="19"/>
        <v>1.248</v>
      </c>
      <c r="C150">
        <f t="shared" si="20"/>
        <v>67.888000000000005</v>
      </c>
      <c r="D150">
        <f t="shared" si="17"/>
        <v>1.2929999999999999</v>
      </c>
      <c r="E150">
        <f t="shared" si="21"/>
        <v>67.888000000000005</v>
      </c>
      <c r="F150">
        <f t="shared" si="22"/>
        <v>138.08758030801206</v>
      </c>
      <c r="G150">
        <f t="shared" si="23"/>
        <v>1.1830949999999998E-2</v>
      </c>
      <c r="K150">
        <v>68.34</v>
      </c>
      <c r="L150">
        <v>73</v>
      </c>
      <c r="M150">
        <v>1.2569999999999999</v>
      </c>
      <c r="N150">
        <v>139.221</v>
      </c>
      <c r="O150">
        <v>1.0999999999999999E-2</v>
      </c>
    </row>
    <row r="151" spans="1:15" x14ac:dyDescent="0.25">
      <c r="A151">
        <f t="shared" si="18"/>
        <v>73</v>
      </c>
      <c r="B151">
        <f t="shared" si="19"/>
        <v>1.2569999999999999</v>
      </c>
      <c r="C151">
        <f t="shared" si="20"/>
        <v>68.34</v>
      </c>
      <c r="D151">
        <f t="shared" si="17"/>
        <v>1.3019999999999998</v>
      </c>
      <c r="E151">
        <f t="shared" si="21"/>
        <v>68.34</v>
      </c>
      <c r="F151">
        <f t="shared" si="22"/>
        <v>139.01152115076798</v>
      </c>
      <c r="G151">
        <f t="shared" si="23"/>
        <v>1.1913299999999998E-2</v>
      </c>
      <c r="K151">
        <v>68.626000000000005</v>
      </c>
      <c r="L151">
        <v>73.5</v>
      </c>
      <c r="M151">
        <v>1.266</v>
      </c>
      <c r="N151">
        <v>139.80500000000001</v>
      </c>
      <c r="O151">
        <v>1.2E-2</v>
      </c>
    </row>
    <row r="152" spans="1:15" x14ac:dyDescent="0.25">
      <c r="A152">
        <f t="shared" si="18"/>
        <v>73.5</v>
      </c>
      <c r="B152">
        <f t="shared" si="19"/>
        <v>1.266</v>
      </c>
      <c r="C152">
        <f t="shared" si="20"/>
        <v>68.626000000000005</v>
      </c>
      <c r="D152">
        <f t="shared" si="17"/>
        <v>1.3109999999999999</v>
      </c>
      <c r="E152">
        <f t="shared" si="21"/>
        <v>68.626000000000005</v>
      </c>
      <c r="F152">
        <f t="shared" si="22"/>
        <v>139.59793273146354</v>
      </c>
      <c r="G152">
        <f t="shared" si="23"/>
        <v>1.199565E-2</v>
      </c>
      <c r="K152">
        <v>69.001000000000005</v>
      </c>
      <c r="L152">
        <v>74</v>
      </c>
      <c r="M152">
        <v>1.2749999999999999</v>
      </c>
      <c r="N152">
        <v>140.56700000000001</v>
      </c>
      <c r="O152">
        <v>1.2E-2</v>
      </c>
    </row>
    <row r="153" spans="1:15" x14ac:dyDescent="0.25">
      <c r="A153">
        <f t="shared" si="18"/>
        <v>74</v>
      </c>
      <c r="B153">
        <f t="shared" si="19"/>
        <v>1.2749999999999999</v>
      </c>
      <c r="C153">
        <f t="shared" si="20"/>
        <v>69.001000000000005</v>
      </c>
      <c r="D153">
        <f t="shared" si="17"/>
        <v>1.3199999999999998</v>
      </c>
      <c r="E153">
        <f t="shared" si="21"/>
        <v>69.001000000000005</v>
      </c>
      <c r="F153">
        <f t="shared" si="22"/>
        <v>140.36551694728024</v>
      </c>
      <c r="G153">
        <f t="shared" si="23"/>
        <v>1.2077999999999998E-2</v>
      </c>
      <c r="K153">
        <v>69.468999999999994</v>
      </c>
      <c r="L153">
        <v>74.5</v>
      </c>
      <c r="M153">
        <v>1.284</v>
      </c>
      <c r="N153">
        <v>141.52199999999999</v>
      </c>
      <c r="O153">
        <v>1.2E-2</v>
      </c>
    </row>
    <row r="154" spans="1:15" x14ac:dyDescent="0.25">
      <c r="A154">
        <f t="shared" si="18"/>
        <v>74.5</v>
      </c>
      <c r="B154">
        <f t="shared" si="19"/>
        <v>1.284</v>
      </c>
      <c r="C154">
        <f t="shared" si="20"/>
        <v>69.468999999999994</v>
      </c>
      <c r="D154">
        <f t="shared" si="17"/>
        <v>1.329</v>
      </c>
      <c r="E154">
        <f t="shared" si="21"/>
        <v>69.468999999999994</v>
      </c>
      <c r="F154">
        <f t="shared" si="22"/>
        <v>141.322430923881</v>
      </c>
      <c r="G154">
        <f t="shared" si="23"/>
        <v>1.216035E-2</v>
      </c>
      <c r="K154">
        <v>69.739000000000004</v>
      </c>
      <c r="L154">
        <v>75</v>
      </c>
      <c r="M154">
        <v>1.2929999999999999</v>
      </c>
      <c r="N154">
        <v>142.072</v>
      </c>
      <c r="O154">
        <v>1.2E-2</v>
      </c>
    </row>
    <row r="155" spans="1:15" x14ac:dyDescent="0.25">
      <c r="A155">
        <f t="shared" si="18"/>
        <v>75</v>
      </c>
      <c r="B155">
        <f t="shared" si="19"/>
        <v>1.2929999999999999</v>
      </c>
      <c r="C155">
        <f t="shared" si="20"/>
        <v>69.739000000000004</v>
      </c>
      <c r="D155">
        <f t="shared" si="17"/>
        <v>1.3379999999999999</v>
      </c>
      <c r="E155">
        <f t="shared" si="21"/>
        <v>69.739000000000004</v>
      </c>
      <c r="F155">
        <f t="shared" si="22"/>
        <v>141.87668700773915</v>
      </c>
      <c r="G155">
        <f t="shared" si="23"/>
        <v>1.2242699999999997E-2</v>
      </c>
      <c r="K155">
        <v>70.176000000000002</v>
      </c>
      <c r="L155">
        <v>75.5</v>
      </c>
      <c r="M155">
        <v>1.3029999999999999</v>
      </c>
      <c r="N155">
        <v>142.96199999999999</v>
      </c>
      <c r="O155">
        <v>1.2E-2</v>
      </c>
    </row>
    <row r="156" spans="1:15" x14ac:dyDescent="0.25">
      <c r="A156">
        <f t="shared" si="18"/>
        <v>75.5</v>
      </c>
      <c r="B156">
        <f t="shared" si="19"/>
        <v>1.3029999999999999</v>
      </c>
      <c r="C156">
        <f t="shared" si="20"/>
        <v>70.176000000000002</v>
      </c>
      <c r="D156">
        <f t="shared" si="17"/>
        <v>1.3479999999999999</v>
      </c>
      <c r="E156">
        <f t="shared" si="21"/>
        <v>70.176000000000002</v>
      </c>
      <c r="F156">
        <f t="shared" si="22"/>
        <v>142.77139730548544</v>
      </c>
      <c r="G156">
        <f t="shared" si="23"/>
        <v>1.2334199999999997E-2</v>
      </c>
      <c r="K156">
        <v>70.631</v>
      </c>
      <c r="L156">
        <v>76</v>
      </c>
      <c r="M156">
        <v>1.3120000000000001</v>
      </c>
      <c r="N156">
        <v>143.88900000000001</v>
      </c>
      <c r="O156">
        <v>1.2E-2</v>
      </c>
    </row>
    <row r="157" spans="1:15" x14ac:dyDescent="0.25">
      <c r="A157">
        <f t="shared" si="18"/>
        <v>76</v>
      </c>
      <c r="B157">
        <f t="shared" si="19"/>
        <v>1.3120000000000001</v>
      </c>
      <c r="C157">
        <f t="shared" si="20"/>
        <v>70.631</v>
      </c>
      <c r="D157">
        <f t="shared" si="17"/>
        <v>1.357</v>
      </c>
      <c r="E157">
        <f t="shared" si="21"/>
        <v>70.631</v>
      </c>
      <c r="F157">
        <f t="shared" si="22"/>
        <v>143.70232100024765</v>
      </c>
      <c r="G157">
        <f t="shared" si="23"/>
        <v>1.241655E-2</v>
      </c>
      <c r="K157">
        <v>70.599999999999994</v>
      </c>
      <c r="L157">
        <v>76.5</v>
      </c>
      <c r="M157">
        <v>1.321</v>
      </c>
      <c r="N157">
        <v>143.82499999999999</v>
      </c>
      <c r="O157">
        <v>1.2E-2</v>
      </c>
    </row>
    <row r="158" spans="1:15" x14ac:dyDescent="0.25">
      <c r="A158">
        <f t="shared" si="18"/>
        <v>76.5</v>
      </c>
      <c r="B158">
        <f t="shared" si="19"/>
        <v>1.321</v>
      </c>
      <c r="C158">
        <f t="shared" si="20"/>
        <v>70.599999999999994</v>
      </c>
      <c r="D158">
        <f t="shared" si="17"/>
        <v>1.3659999999999999</v>
      </c>
      <c r="E158">
        <f t="shared" si="21"/>
        <v>70.599999999999994</v>
      </c>
      <c r="F158">
        <f t="shared" si="22"/>
        <v>143.6445720766749</v>
      </c>
      <c r="G158">
        <f t="shared" si="23"/>
        <v>1.24989E-2</v>
      </c>
      <c r="K158">
        <v>71.052999999999997</v>
      </c>
      <c r="L158">
        <v>77</v>
      </c>
      <c r="M158">
        <v>1.33</v>
      </c>
      <c r="N158">
        <v>144.74799999999999</v>
      </c>
      <c r="O158">
        <v>1.2E-2</v>
      </c>
    </row>
    <row r="159" spans="1:15" x14ac:dyDescent="0.25">
      <c r="A159">
        <f t="shared" si="18"/>
        <v>77</v>
      </c>
      <c r="B159">
        <f t="shared" si="19"/>
        <v>1.33</v>
      </c>
      <c r="C159">
        <f t="shared" si="20"/>
        <v>71.052999999999997</v>
      </c>
      <c r="D159">
        <f t="shared" si="17"/>
        <v>1.375</v>
      </c>
      <c r="E159">
        <f t="shared" si="21"/>
        <v>71.052999999999997</v>
      </c>
      <c r="F159">
        <f t="shared" si="22"/>
        <v>144.57170172946007</v>
      </c>
      <c r="G159">
        <f t="shared" si="23"/>
        <v>1.2581249999999999E-2</v>
      </c>
      <c r="K159">
        <v>71.5</v>
      </c>
      <c r="L159">
        <v>77.5</v>
      </c>
      <c r="M159">
        <v>1.339</v>
      </c>
      <c r="N159">
        <v>145.65799999999999</v>
      </c>
      <c r="O159">
        <v>1.2E-2</v>
      </c>
    </row>
    <row r="160" spans="1:15" x14ac:dyDescent="0.25">
      <c r="A160">
        <f t="shared" si="18"/>
        <v>77.5</v>
      </c>
      <c r="B160">
        <f t="shared" si="19"/>
        <v>1.339</v>
      </c>
      <c r="C160">
        <f t="shared" si="20"/>
        <v>71.5</v>
      </c>
      <c r="D160">
        <f t="shared" si="17"/>
        <v>1.3839999999999999</v>
      </c>
      <c r="E160">
        <f t="shared" si="21"/>
        <v>71.5</v>
      </c>
      <c r="F160">
        <f t="shared" si="22"/>
        <v>145.48678062302</v>
      </c>
      <c r="G160">
        <f t="shared" si="23"/>
        <v>1.2663599999999997E-2</v>
      </c>
      <c r="K160">
        <v>71.968000000000004</v>
      </c>
      <c r="L160">
        <v>78</v>
      </c>
      <c r="M160">
        <v>1.3480000000000001</v>
      </c>
      <c r="N160">
        <v>146.61199999999999</v>
      </c>
      <c r="O160">
        <v>1.2E-2</v>
      </c>
    </row>
    <row r="161" spans="1:15" x14ac:dyDescent="0.25">
      <c r="A161">
        <f t="shared" si="18"/>
        <v>78</v>
      </c>
      <c r="B161">
        <f t="shared" si="19"/>
        <v>1.3480000000000001</v>
      </c>
      <c r="C161">
        <f t="shared" si="20"/>
        <v>71.968000000000004</v>
      </c>
      <c r="D161">
        <f t="shared" si="17"/>
        <v>1.393</v>
      </c>
      <c r="E161">
        <f t="shared" si="21"/>
        <v>71.968000000000004</v>
      </c>
      <c r="F161">
        <f t="shared" si="22"/>
        <v>146.44475021526054</v>
      </c>
      <c r="G161">
        <f t="shared" si="23"/>
        <v>1.2745950000000001E-2</v>
      </c>
      <c r="K161">
        <v>72.418999999999997</v>
      </c>
      <c r="L161">
        <v>78.5</v>
      </c>
      <c r="M161">
        <v>1.3580000000000001</v>
      </c>
      <c r="N161">
        <v>147.53100000000001</v>
      </c>
      <c r="O161">
        <v>1.2E-2</v>
      </c>
    </row>
    <row r="162" spans="1:15" x14ac:dyDescent="0.25">
      <c r="A162">
        <f t="shared" si="18"/>
        <v>78.5</v>
      </c>
      <c r="B162">
        <f t="shared" si="19"/>
        <v>1.3580000000000001</v>
      </c>
      <c r="C162">
        <f t="shared" si="20"/>
        <v>72.418999999999997</v>
      </c>
      <c r="D162">
        <f t="shared" si="17"/>
        <v>1.403</v>
      </c>
      <c r="E162">
        <f t="shared" si="21"/>
        <v>72.418999999999997</v>
      </c>
      <c r="F162">
        <f t="shared" si="22"/>
        <v>147.36894147665828</v>
      </c>
      <c r="G162">
        <f t="shared" si="23"/>
        <v>1.2837449999999999E-2</v>
      </c>
      <c r="K162">
        <v>72.89</v>
      </c>
      <c r="L162">
        <v>79</v>
      </c>
      <c r="M162">
        <v>1.367</v>
      </c>
      <c r="N162">
        <v>148.489</v>
      </c>
      <c r="O162">
        <v>1.2999999999999999E-2</v>
      </c>
    </row>
    <row r="163" spans="1:15" x14ac:dyDescent="0.25">
      <c r="A163">
        <f t="shared" si="18"/>
        <v>79</v>
      </c>
      <c r="B163">
        <f t="shared" si="19"/>
        <v>1.367</v>
      </c>
      <c r="C163">
        <f t="shared" si="20"/>
        <v>72.89</v>
      </c>
      <c r="D163">
        <f t="shared" si="17"/>
        <v>1.4119999999999999</v>
      </c>
      <c r="E163">
        <f t="shared" si="21"/>
        <v>72.89</v>
      </c>
      <c r="F163">
        <f t="shared" si="22"/>
        <v>148.33335812407719</v>
      </c>
      <c r="G163">
        <f t="shared" si="23"/>
        <v>1.2919799999999999E-2</v>
      </c>
      <c r="K163">
        <v>73.349999999999994</v>
      </c>
      <c r="L163">
        <v>79.5</v>
      </c>
      <c r="M163">
        <v>1.3759999999999999</v>
      </c>
      <c r="N163">
        <v>149.42699999999999</v>
      </c>
      <c r="O163">
        <v>1.2999999999999999E-2</v>
      </c>
    </row>
    <row r="164" spans="1:15" x14ac:dyDescent="0.25">
      <c r="A164">
        <f t="shared" si="18"/>
        <v>79.5</v>
      </c>
      <c r="B164">
        <f t="shared" si="19"/>
        <v>1.3759999999999999</v>
      </c>
      <c r="C164">
        <f t="shared" si="20"/>
        <v>73.349999999999994</v>
      </c>
      <c r="D164">
        <f t="shared" si="17"/>
        <v>1.4209999999999998</v>
      </c>
      <c r="E164">
        <f t="shared" si="21"/>
        <v>73.349999999999994</v>
      </c>
      <c r="F164">
        <f t="shared" si="22"/>
        <v>149.27555629495731</v>
      </c>
      <c r="G164">
        <f t="shared" si="23"/>
        <v>1.3002149999999999E-2</v>
      </c>
      <c r="K164">
        <v>73.757999999999996</v>
      </c>
      <c r="L164">
        <v>80</v>
      </c>
      <c r="M164">
        <v>1.385</v>
      </c>
      <c r="N164">
        <v>150.25800000000001</v>
      </c>
      <c r="O164">
        <v>1.2999999999999999E-2</v>
      </c>
    </row>
    <row r="165" spans="1:15" x14ac:dyDescent="0.25">
      <c r="A165">
        <f t="shared" si="18"/>
        <v>80</v>
      </c>
      <c r="B165">
        <f t="shared" si="19"/>
        <v>1.385</v>
      </c>
      <c r="C165">
        <f t="shared" si="20"/>
        <v>73.757999999999996</v>
      </c>
      <c r="D165">
        <f t="shared" si="17"/>
        <v>1.43</v>
      </c>
      <c r="E165">
        <f t="shared" si="21"/>
        <v>73.757999999999996</v>
      </c>
      <c r="F165">
        <f t="shared" si="22"/>
        <v>150.11209186549186</v>
      </c>
      <c r="G165">
        <f t="shared" si="23"/>
        <v>1.3084499999999999E-2</v>
      </c>
      <c r="K165">
        <v>74.206999999999994</v>
      </c>
      <c r="L165">
        <v>80.5</v>
      </c>
      <c r="M165">
        <v>1.3939999999999999</v>
      </c>
      <c r="N165">
        <v>151.173</v>
      </c>
      <c r="O165">
        <v>1.2999999999999999E-2</v>
      </c>
    </row>
    <row r="166" spans="1:15" x14ac:dyDescent="0.25">
      <c r="A166">
        <f t="shared" si="18"/>
        <v>80.5</v>
      </c>
      <c r="B166">
        <f t="shared" si="19"/>
        <v>1.3939999999999999</v>
      </c>
      <c r="C166">
        <f t="shared" si="20"/>
        <v>74.206999999999994</v>
      </c>
      <c r="D166">
        <f t="shared" si="17"/>
        <v>1.4389999999999998</v>
      </c>
      <c r="E166">
        <f t="shared" si="21"/>
        <v>74.206999999999994</v>
      </c>
      <c r="F166">
        <f t="shared" si="22"/>
        <v>151.03223452278502</v>
      </c>
      <c r="G166">
        <f t="shared" si="23"/>
        <v>1.3166849999999997E-2</v>
      </c>
      <c r="K166">
        <v>74.653999999999996</v>
      </c>
      <c r="L166">
        <v>81</v>
      </c>
      <c r="M166">
        <v>1.403</v>
      </c>
      <c r="N166">
        <v>152.083</v>
      </c>
      <c r="O166">
        <v>1.2999999999999999E-2</v>
      </c>
    </row>
    <row r="167" spans="1:15" x14ac:dyDescent="0.25">
      <c r="A167">
        <f t="shared" si="18"/>
        <v>81</v>
      </c>
      <c r="B167">
        <f t="shared" si="19"/>
        <v>1.403</v>
      </c>
      <c r="C167">
        <f t="shared" si="20"/>
        <v>74.653999999999996</v>
      </c>
      <c r="D167">
        <f t="shared" si="17"/>
        <v>1.448</v>
      </c>
      <c r="E167">
        <f t="shared" si="21"/>
        <v>74.653999999999996</v>
      </c>
      <c r="F167">
        <f t="shared" si="22"/>
        <v>151.94847555205911</v>
      </c>
      <c r="G167">
        <f t="shared" si="23"/>
        <v>1.3249199999999999E-2</v>
      </c>
      <c r="K167">
        <v>75.106999999999999</v>
      </c>
      <c r="L167">
        <v>81.5</v>
      </c>
      <c r="M167">
        <v>1.413</v>
      </c>
      <c r="N167">
        <v>153.00700000000001</v>
      </c>
      <c r="O167">
        <v>1.2999999999999999E-2</v>
      </c>
    </row>
    <row r="168" spans="1:15" x14ac:dyDescent="0.25">
      <c r="A168">
        <f t="shared" si="18"/>
        <v>81.5</v>
      </c>
      <c r="B168">
        <f t="shared" si="19"/>
        <v>1.413</v>
      </c>
      <c r="C168">
        <f t="shared" si="20"/>
        <v>75.106999999999999</v>
      </c>
      <c r="D168">
        <f t="shared" si="17"/>
        <v>1.458</v>
      </c>
      <c r="E168">
        <f t="shared" si="21"/>
        <v>75.106999999999999</v>
      </c>
      <c r="F168">
        <f t="shared" si="22"/>
        <v>152.87783902517955</v>
      </c>
      <c r="G168">
        <f t="shared" si="23"/>
        <v>1.3340699999999999E-2</v>
      </c>
      <c r="K168">
        <v>75.531999999999996</v>
      </c>
      <c r="L168">
        <v>82</v>
      </c>
      <c r="M168">
        <v>1.4219999999999999</v>
      </c>
      <c r="N168">
        <v>153.87299999999999</v>
      </c>
      <c r="O168">
        <v>1.2999999999999999E-2</v>
      </c>
    </row>
    <row r="169" spans="1:15" x14ac:dyDescent="0.25">
      <c r="A169">
        <f t="shared" si="18"/>
        <v>82</v>
      </c>
      <c r="B169">
        <f t="shared" si="19"/>
        <v>1.4219999999999999</v>
      </c>
      <c r="C169">
        <f t="shared" si="20"/>
        <v>75.531999999999996</v>
      </c>
      <c r="D169">
        <f t="shared" si="17"/>
        <v>1.4669999999999999</v>
      </c>
      <c r="E169">
        <f t="shared" si="21"/>
        <v>75.531999999999996</v>
      </c>
      <c r="F169">
        <f t="shared" si="22"/>
        <v>153.74965564859346</v>
      </c>
      <c r="G169">
        <f t="shared" si="23"/>
        <v>1.3423049999999999E-2</v>
      </c>
      <c r="K169">
        <v>75.957999999999998</v>
      </c>
      <c r="L169">
        <v>82.5</v>
      </c>
      <c r="M169">
        <v>1.431</v>
      </c>
      <c r="N169">
        <v>154.74100000000001</v>
      </c>
      <c r="O169">
        <v>1.2999999999999999E-2</v>
      </c>
    </row>
    <row r="170" spans="1:15" x14ac:dyDescent="0.25">
      <c r="A170">
        <f t="shared" si="18"/>
        <v>82.5</v>
      </c>
      <c r="B170">
        <f t="shared" si="19"/>
        <v>1.431</v>
      </c>
      <c r="C170">
        <f t="shared" si="20"/>
        <v>75.957999999999998</v>
      </c>
      <c r="D170">
        <f t="shared" si="17"/>
        <v>1.476</v>
      </c>
      <c r="E170">
        <f t="shared" si="21"/>
        <v>75.957999999999998</v>
      </c>
      <c r="F170">
        <f t="shared" si="22"/>
        <v>154.62367781295799</v>
      </c>
      <c r="G170">
        <f t="shared" si="23"/>
        <v>1.3505399999999999E-2</v>
      </c>
      <c r="K170">
        <v>76.37</v>
      </c>
      <c r="L170">
        <v>83</v>
      </c>
      <c r="M170">
        <v>1.44</v>
      </c>
      <c r="N170">
        <v>155.57900000000001</v>
      </c>
      <c r="O170">
        <v>1.2999999999999999E-2</v>
      </c>
    </row>
    <row r="171" spans="1:15" x14ac:dyDescent="0.25">
      <c r="A171">
        <f t="shared" si="18"/>
        <v>83</v>
      </c>
      <c r="B171">
        <f t="shared" si="19"/>
        <v>1.44</v>
      </c>
      <c r="C171">
        <f t="shared" si="20"/>
        <v>76.37</v>
      </c>
      <c r="D171">
        <f t="shared" si="17"/>
        <v>1.4849999999999999</v>
      </c>
      <c r="E171">
        <f t="shared" si="21"/>
        <v>76.37</v>
      </c>
      <c r="F171">
        <f t="shared" si="22"/>
        <v>155.46937128974326</v>
      </c>
      <c r="G171">
        <f t="shared" si="23"/>
        <v>1.3587750000000001E-2</v>
      </c>
      <c r="K171">
        <v>76.804000000000002</v>
      </c>
      <c r="L171">
        <v>83.5</v>
      </c>
      <c r="M171">
        <v>1.4490000000000001</v>
      </c>
      <c r="N171">
        <v>156.464</v>
      </c>
      <c r="O171">
        <v>1.2999999999999999E-2</v>
      </c>
    </row>
    <row r="172" spans="1:15" x14ac:dyDescent="0.25">
      <c r="A172">
        <f t="shared" si="18"/>
        <v>83.5</v>
      </c>
      <c r="B172">
        <f t="shared" si="19"/>
        <v>1.4490000000000001</v>
      </c>
      <c r="C172">
        <f t="shared" si="20"/>
        <v>76.804000000000002</v>
      </c>
      <c r="D172">
        <f t="shared" si="17"/>
        <v>1.494</v>
      </c>
      <c r="E172">
        <f t="shared" si="21"/>
        <v>76.804000000000002</v>
      </c>
      <c r="F172">
        <f t="shared" si="22"/>
        <v>156.36002369918359</v>
      </c>
      <c r="G172">
        <f t="shared" si="23"/>
        <v>1.3670100000000001E-2</v>
      </c>
      <c r="K172">
        <v>77.165000000000006</v>
      </c>
      <c r="L172">
        <v>84</v>
      </c>
      <c r="M172">
        <v>1.458</v>
      </c>
      <c r="N172">
        <v>157.19800000000001</v>
      </c>
      <c r="O172">
        <v>1.2999999999999999E-2</v>
      </c>
    </row>
    <row r="173" spans="1:15" x14ac:dyDescent="0.25">
      <c r="A173">
        <f t="shared" si="18"/>
        <v>84</v>
      </c>
      <c r="B173">
        <f t="shared" si="19"/>
        <v>1.458</v>
      </c>
      <c r="C173">
        <f t="shared" si="20"/>
        <v>77.165000000000006</v>
      </c>
      <c r="D173">
        <f t="shared" si="17"/>
        <v>1.5029999999999999</v>
      </c>
      <c r="E173">
        <f t="shared" si="21"/>
        <v>77.165000000000006</v>
      </c>
      <c r="F173">
        <f t="shared" si="22"/>
        <v>157.10222981985515</v>
      </c>
      <c r="G173">
        <f t="shared" si="23"/>
        <v>1.3752449999999998E-2</v>
      </c>
      <c r="K173">
        <v>77.63</v>
      </c>
      <c r="L173">
        <v>84.5</v>
      </c>
      <c r="M173">
        <v>1.468</v>
      </c>
      <c r="N173">
        <v>158.14599999999999</v>
      </c>
      <c r="O173">
        <v>1.2999999999999999E-2</v>
      </c>
    </row>
    <row r="174" spans="1:15" x14ac:dyDescent="0.25">
      <c r="A174">
        <f t="shared" si="18"/>
        <v>84.5</v>
      </c>
      <c r="B174">
        <f t="shared" si="19"/>
        <v>1.468</v>
      </c>
      <c r="C174">
        <f t="shared" si="20"/>
        <v>77.63</v>
      </c>
      <c r="D174">
        <f t="shared" si="17"/>
        <v>1.5129999999999999</v>
      </c>
      <c r="E174">
        <f t="shared" si="21"/>
        <v>77.63</v>
      </c>
      <c r="F174">
        <f t="shared" si="22"/>
        <v>158.05717550304863</v>
      </c>
      <c r="G174">
        <f t="shared" si="23"/>
        <v>1.3843949999999999E-2</v>
      </c>
      <c r="K174">
        <v>78.072999999999993</v>
      </c>
      <c r="L174">
        <v>85</v>
      </c>
      <c r="M174">
        <v>1.4770000000000001</v>
      </c>
      <c r="N174">
        <v>159.048</v>
      </c>
      <c r="O174">
        <v>1.4E-2</v>
      </c>
    </row>
    <row r="175" spans="1:15" x14ac:dyDescent="0.25">
      <c r="A175">
        <f t="shared" si="18"/>
        <v>85</v>
      </c>
      <c r="B175">
        <f t="shared" si="19"/>
        <v>1.4770000000000001</v>
      </c>
      <c r="C175">
        <f t="shared" si="20"/>
        <v>78.072999999999993</v>
      </c>
      <c r="D175">
        <f t="shared" si="17"/>
        <v>1.522</v>
      </c>
      <c r="E175">
        <f t="shared" si="21"/>
        <v>78.072999999999993</v>
      </c>
      <c r="F175">
        <f t="shared" si="22"/>
        <v>158.96669814612062</v>
      </c>
      <c r="G175">
        <f t="shared" si="23"/>
        <v>1.3926299999999997E-2</v>
      </c>
      <c r="K175">
        <v>78.463999999999999</v>
      </c>
      <c r="L175">
        <v>85.5</v>
      </c>
      <c r="M175">
        <v>1.486</v>
      </c>
      <c r="N175">
        <v>159.845</v>
      </c>
      <c r="O175">
        <v>1.4E-2</v>
      </c>
    </row>
    <row r="176" spans="1:15" x14ac:dyDescent="0.25">
      <c r="A176">
        <f t="shared" si="18"/>
        <v>85.5</v>
      </c>
      <c r="B176">
        <f t="shared" si="19"/>
        <v>1.486</v>
      </c>
      <c r="C176">
        <f t="shared" si="20"/>
        <v>78.463999999999999</v>
      </c>
      <c r="D176">
        <f t="shared" si="17"/>
        <v>1.5309999999999999</v>
      </c>
      <c r="E176">
        <f t="shared" si="21"/>
        <v>78.463999999999999</v>
      </c>
      <c r="F176">
        <f t="shared" si="22"/>
        <v>159.77051995853202</v>
      </c>
      <c r="G176">
        <f t="shared" si="23"/>
        <v>1.4008650000000001E-2</v>
      </c>
      <c r="K176">
        <v>78.825999999999993</v>
      </c>
      <c r="L176">
        <v>86</v>
      </c>
      <c r="M176">
        <v>1.4950000000000001</v>
      </c>
      <c r="N176">
        <v>160.583</v>
      </c>
      <c r="O176">
        <v>1.4E-2</v>
      </c>
    </row>
    <row r="177" spans="1:15" x14ac:dyDescent="0.25">
      <c r="A177">
        <f t="shared" si="18"/>
        <v>86</v>
      </c>
      <c r="B177">
        <f t="shared" si="19"/>
        <v>1.4950000000000001</v>
      </c>
      <c r="C177">
        <f t="shared" si="20"/>
        <v>78.825999999999993</v>
      </c>
      <c r="D177">
        <f t="shared" si="17"/>
        <v>1.54</v>
      </c>
      <c r="E177">
        <f t="shared" si="21"/>
        <v>78.825999999999993</v>
      </c>
      <c r="F177">
        <f t="shared" si="22"/>
        <v>160.5154625989008</v>
      </c>
      <c r="G177">
        <f t="shared" si="23"/>
        <v>1.4090999999999999E-2</v>
      </c>
      <c r="K177">
        <v>79.274000000000001</v>
      </c>
      <c r="L177">
        <v>86.5</v>
      </c>
      <c r="M177">
        <v>1.504</v>
      </c>
      <c r="N177">
        <v>161.49600000000001</v>
      </c>
      <c r="O177">
        <v>1.4E-2</v>
      </c>
    </row>
    <row r="178" spans="1:15" x14ac:dyDescent="0.25">
      <c r="A178">
        <f t="shared" si="18"/>
        <v>86.5</v>
      </c>
      <c r="B178">
        <f t="shared" si="19"/>
        <v>1.504</v>
      </c>
      <c r="C178">
        <f t="shared" si="20"/>
        <v>79.274000000000001</v>
      </c>
      <c r="D178">
        <f t="shared" si="17"/>
        <v>1.5489999999999999</v>
      </c>
      <c r="E178">
        <f t="shared" si="21"/>
        <v>79.274000000000001</v>
      </c>
      <c r="F178">
        <f t="shared" si="22"/>
        <v>161.43570786723282</v>
      </c>
      <c r="G178">
        <f t="shared" si="23"/>
        <v>1.4173349999999999E-2</v>
      </c>
      <c r="K178">
        <v>79.710999999999999</v>
      </c>
      <c r="L178">
        <v>87</v>
      </c>
      <c r="M178">
        <v>1.5129999999999999</v>
      </c>
      <c r="N178">
        <v>162.38499999999999</v>
      </c>
      <c r="O178">
        <v>1.4E-2</v>
      </c>
    </row>
    <row r="179" spans="1:15" x14ac:dyDescent="0.25">
      <c r="A179">
        <f t="shared" si="18"/>
        <v>87</v>
      </c>
      <c r="B179">
        <f t="shared" si="19"/>
        <v>1.5129999999999999</v>
      </c>
      <c r="C179">
        <f t="shared" si="20"/>
        <v>79.710999999999999</v>
      </c>
      <c r="D179">
        <f t="shared" si="17"/>
        <v>1.5579999999999998</v>
      </c>
      <c r="E179">
        <f t="shared" si="21"/>
        <v>79.710999999999999</v>
      </c>
      <c r="F179">
        <f t="shared" si="22"/>
        <v>162.3337400840839</v>
      </c>
      <c r="G179">
        <f t="shared" si="23"/>
        <v>1.4255699999999998E-2</v>
      </c>
      <c r="K179">
        <v>80.158000000000001</v>
      </c>
      <c r="L179">
        <v>87.5</v>
      </c>
      <c r="M179">
        <v>1.5229999999999999</v>
      </c>
      <c r="N179">
        <v>163.29599999999999</v>
      </c>
      <c r="O179">
        <v>1.4E-2</v>
      </c>
    </row>
    <row r="180" spans="1:15" x14ac:dyDescent="0.25">
      <c r="A180">
        <f t="shared" si="18"/>
        <v>87.5</v>
      </c>
      <c r="B180">
        <f t="shared" si="19"/>
        <v>1.5229999999999999</v>
      </c>
      <c r="C180">
        <f t="shared" si="20"/>
        <v>80.158000000000001</v>
      </c>
      <c r="D180">
        <f t="shared" si="17"/>
        <v>1.5679999999999998</v>
      </c>
      <c r="E180">
        <f t="shared" si="21"/>
        <v>80.158000000000001</v>
      </c>
      <c r="F180">
        <f t="shared" si="22"/>
        <v>163.25325049936981</v>
      </c>
      <c r="G180">
        <f t="shared" si="23"/>
        <v>1.4347199999999999E-2</v>
      </c>
      <c r="K180">
        <v>80.566000000000003</v>
      </c>
      <c r="L180">
        <v>88</v>
      </c>
      <c r="M180">
        <v>1.532</v>
      </c>
      <c r="N180">
        <v>164.12700000000001</v>
      </c>
      <c r="O180">
        <v>1.4E-2</v>
      </c>
    </row>
    <row r="181" spans="1:15" x14ac:dyDescent="0.25">
      <c r="A181">
        <f t="shared" si="18"/>
        <v>88</v>
      </c>
      <c r="B181">
        <f t="shared" si="19"/>
        <v>1.532</v>
      </c>
      <c r="C181">
        <f t="shared" si="20"/>
        <v>80.566000000000003</v>
      </c>
      <c r="D181">
        <f t="shared" si="17"/>
        <v>1.577</v>
      </c>
      <c r="E181">
        <f t="shared" si="21"/>
        <v>80.566000000000003</v>
      </c>
      <c r="F181">
        <f t="shared" si="22"/>
        <v>164.092612141074</v>
      </c>
      <c r="G181">
        <f t="shared" si="23"/>
        <v>1.4429549999999999E-2</v>
      </c>
      <c r="K181">
        <v>80.989999999999995</v>
      </c>
      <c r="L181">
        <v>88.5</v>
      </c>
      <c r="M181">
        <v>1.5409999999999999</v>
      </c>
      <c r="N181">
        <v>164.99100000000001</v>
      </c>
      <c r="O181">
        <v>1.4E-2</v>
      </c>
    </row>
    <row r="182" spans="1:15" x14ac:dyDescent="0.25">
      <c r="A182">
        <f t="shared" si="18"/>
        <v>88.5</v>
      </c>
      <c r="B182">
        <f t="shared" si="19"/>
        <v>1.5409999999999999</v>
      </c>
      <c r="C182">
        <f t="shared" si="20"/>
        <v>80.989999999999995</v>
      </c>
      <c r="D182">
        <f t="shared" si="17"/>
        <v>1.5859999999999999</v>
      </c>
      <c r="E182">
        <f t="shared" si="21"/>
        <v>80.989999999999995</v>
      </c>
      <c r="F182">
        <f t="shared" si="22"/>
        <v>164.96474884754261</v>
      </c>
      <c r="G182">
        <f t="shared" si="23"/>
        <v>1.4511899999999998E-2</v>
      </c>
      <c r="K182">
        <v>81.432000000000002</v>
      </c>
      <c r="L182">
        <v>89</v>
      </c>
      <c r="M182">
        <v>1.55</v>
      </c>
      <c r="N182">
        <v>165.892</v>
      </c>
      <c r="O182">
        <v>1.4E-2</v>
      </c>
    </row>
    <row r="183" spans="1:15" x14ac:dyDescent="0.25">
      <c r="A183">
        <f t="shared" si="18"/>
        <v>89</v>
      </c>
      <c r="B183">
        <f t="shared" si="19"/>
        <v>1.55</v>
      </c>
      <c r="C183">
        <f t="shared" si="20"/>
        <v>81.432000000000002</v>
      </c>
      <c r="D183">
        <f t="shared" si="17"/>
        <v>1.595</v>
      </c>
      <c r="E183">
        <f t="shared" si="21"/>
        <v>81.432000000000002</v>
      </c>
      <c r="F183">
        <f t="shared" si="22"/>
        <v>165.87374118413877</v>
      </c>
      <c r="G183">
        <f t="shared" si="23"/>
        <v>1.459425E-2</v>
      </c>
      <c r="K183">
        <v>81.882000000000005</v>
      </c>
      <c r="L183">
        <v>89.5</v>
      </c>
      <c r="M183">
        <v>1.5589999999999999</v>
      </c>
      <c r="N183">
        <v>166.809</v>
      </c>
      <c r="O183">
        <v>1.4E-2</v>
      </c>
    </row>
    <row r="184" spans="1:15" x14ac:dyDescent="0.25">
      <c r="A184">
        <f t="shared" si="18"/>
        <v>89.5</v>
      </c>
      <c r="B184">
        <f t="shared" si="19"/>
        <v>1.5589999999999999</v>
      </c>
      <c r="C184">
        <f t="shared" si="20"/>
        <v>81.882000000000005</v>
      </c>
      <c r="D184">
        <f t="shared" si="17"/>
        <v>1.6039999999999999</v>
      </c>
      <c r="E184">
        <f t="shared" si="21"/>
        <v>81.882000000000005</v>
      </c>
      <c r="F184">
        <f t="shared" si="22"/>
        <v>166.79922588045486</v>
      </c>
      <c r="G184">
        <f t="shared" si="23"/>
        <v>1.4676599999999998E-2</v>
      </c>
      <c r="K184">
        <v>82.334999999999994</v>
      </c>
      <c r="L184">
        <v>90</v>
      </c>
      <c r="M184">
        <v>1.5680000000000001</v>
      </c>
      <c r="N184">
        <v>167.732</v>
      </c>
      <c r="O184">
        <v>1.4E-2</v>
      </c>
    </row>
    <row r="185" spans="1:15" x14ac:dyDescent="0.25">
      <c r="A185">
        <f t="shared" si="18"/>
        <v>90</v>
      </c>
      <c r="B185">
        <f t="shared" si="19"/>
        <v>1.5680000000000001</v>
      </c>
      <c r="C185">
        <f t="shared" si="20"/>
        <v>82.334999999999994</v>
      </c>
      <c r="D185">
        <f t="shared" si="17"/>
        <v>1.613</v>
      </c>
      <c r="E185">
        <f t="shared" si="21"/>
        <v>82.334999999999994</v>
      </c>
      <c r="F185">
        <f t="shared" si="22"/>
        <v>167.73102131389331</v>
      </c>
      <c r="G185">
        <f t="shared" si="23"/>
        <v>1.4758950000000002E-2</v>
      </c>
      <c r="K185">
        <v>82.763999999999996</v>
      </c>
      <c r="L185">
        <v>90.5</v>
      </c>
      <c r="M185">
        <v>1.5780000000000001</v>
      </c>
      <c r="N185">
        <v>168.60499999999999</v>
      </c>
      <c r="O185">
        <v>1.4E-2</v>
      </c>
    </row>
    <row r="186" spans="1:15" x14ac:dyDescent="0.25">
      <c r="A186">
        <f t="shared" si="18"/>
        <v>90.5</v>
      </c>
      <c r="B186">
        <f t="shared" si="19"/>
        <v>1.5780000000000001</v>
      </c>
      <c r="C186">
        <f t="shared" si="20"/>
        <v>82.763999999999996</v>
      </c>
      <c r="D186">
        <f t="shared" si="17"/>
        <v>1.623</v>
      </c>
      <c r="E186">
        <f t="shared" si="21"/>
        <v>82.763999999999996</v>
      </c>
      <c r="F186">
        <f t="shared" si="22"/>
        <v>168.61514667433937</v>
      </c>
      <c r="G186">
        <f t="shared" si="23"/>
        <v>1.4850449999999999E-2</v>
      </c>
      <c r="K186">
        <v>83.221000000000004</v>
      </c>
      <c r="L186">
        <v>91</v>
      </c>
      <c r="M186">
        <v>1.587</v>
      </c>
      <c r="N186">
        <v>169.536</v>
      </c>
      <c r="O186">
        <v>1.4999999999999999E-2</v>
      </c>
    </row>
    <row r="187" spans="1:15" x14ac:dyDescent="0.25">
      <c r="A187">
        <f t="shared" si="18"/>
        <v>91</v>
      </c>
      <c r="B187">
        <f t="shared" si="19"/>
        <v>1.587</v>
      </c>
      <c r="C187">
        <f t="shared" si="20"/>
        <v>83.221000000000004</v>
      </c>
      <c r="D187">
        <f t="shared" si="17"/>
        <v>1.6319999999999999</v>
      </c>
      <c r="E187">
        <f t="shared" si="21"/>
        <v>83.221000000000004</v>
      </c>
      <c r="F187">
        <f t="shared" si="22"/>
        <v>169.55551087843375</v>
      </c>
      <c r="G187">
        <f t="shared" si="23"/>
        <v>1.49328E-2</v>
      </c>
      <c r="K187">
        <v>83.608999999999995</v>
      </c>
      <c r="L187">
        <v>91.5</v>
      </c>
      <c r="M187">
        <v>1.5960000000000001</v>
      </c>
      <c r="N187">
        <v>170.327</v>
      </c>
      <c r="O187">
        <v>1.4999999999999999E-2</v>
      </c>
    </row>
    <row r="188" spans="1:15" x14ac:dyDescent="0.25">
      <c r="A188">
        <f t="shared" si="18"/>
        <v>91.5</v>
      </c>
      <c r="B188">
        <f t="shared" si="19"/>
        <v>1.5960000000000001</v>
      </c>
      <c r="C188">
        <f t="shared" si="20"/>
        <v>83.608999999999995</v>
      </c>
      <c r="D188">
        <f t="shared" si="17"/>
        <v>1.641</v>
      </c>
      <c r="E188">
        <f t="shared" si="21"/>
        <v>83.608999999999995</v>
      </c>
      <c r="F188">
        <f t="shared" si="22"/>
        <v>170.35549170787741</v>
      </c>
      <c r="G188">
        <f t="shared" si="23"/>
        <v>1.501515E-2</v>
      </c>
      <c r="K188">
        <v>84.04</v>
      </c>
      <c r="L188">
        <v>92</v>
      </c>
      <c r="M188">
        <v>1.605</v>
      </c>
      <c r="N188">
        <v>171.20500000000001</v>
      </c>
      <c r="O188">
        <v>1.4999999999999999E-2</v>
      </c>
    </row>
    <row r="189" spans="1:15" x14ac:dyDescent="0.25">
      <c r="A189">
        <f t="shared" si="18"/>
        <v>92</v>
      </c>
      <c r="B189">
        <f t="shared" si="19"/>
        <v>1.605</v>
      </c>
      <c r="C189">
        <f t="shared" si="20"/>
        <v>84.04</v>
      </c>
      <c r="D189">
        <f t="shared" si="17"/>
        <v>1.65</v>
      </c>
      <c r="E189">
        <f t="shared" si="21"/>
        <v>84.04</v>
      </c>
      <c r="F189">
        <f t="shared" si="22"/>
        <v>171.24328287342357</v>
      </c>
      <c r="G189">
        <f t="shared" si="23"/>
        <v>1.5097499999999996E-2</v>
      </c>
      <c r="K189">
        <v>84.287000000000006</v>
      </c>
      <c r="L189">
        <v>92.5</v>
      </c>
      <c r="M189">
        <v>1.6140000000000001</v>
      </c>
      <c r="N189">
        <v>171.70699999999999</v>
      </c>
      <c r="O189">
        <v>1.4999999999999999E-2</v>
      </c>
    </row>
    <row r="190" spans="1:15" x14ac:dyDescent="0.25">
      <c r="A190">
        <f t="shared" si="18"/>
        <v>92.5</v>
      </c>
      <c r="B190">
        <f t="shared" si="19"/>
        <v>1.6140000000000001</v>
      </c>
      <c r="C190">
        <f t="shared" si="20"/>
        <v>84.287000000000006</v>
      </c>
      <c r="D190">
        <f t="shared" si="17"/>
        <v>1.659</v>
      </c>
      <c r="E190">
        <f t="shared" si="21"/>
        <v>84.287000000000006</v>
      </c>
      <c r="F190">
        <f t="shared" si="22"/>
        <v>171.75633015264322</v>
      </c>
      <c r="G190">
        <f t="shared" si="23"/>
        <v>1.5179850000000002E-2</v>
      </c>
      <c r="K190">
        <v>84.683999999999997</v>
      </c>
      <c r="L190">
        <v>93</v>
      </c>
      <c r="M190">
        <v>1.623</v>
      </c>
      <c r="N190">
        <v>172.517</v>
      </c>
      <c r="O190">
        <v>1.4999999999999999E-2</v>
      </c>
    </row>
    <row r="191" spans="1:15" x14ac:dyDescent="0.25">
      <c r="A191">
        <f t="shared" si="18"/>
        <v>93</v>
      </c>
      <c r="B191">
        <f t="shared" si="19"/>
        <v>1.623</v>
      </c>
      <c r="C191">
        <f t="shared" si="20"/>
        <v>84.683999999999997</v>
      </c>
      <c r="D191">
        <f t="shared" si="17"/>
        <v>1.6679999999999999</v>
      </c>
      <c r="E191">
        <f t="shared" si="21"/>
        <v>84.683999999999997</v>
      </c>
      <c r="F191">
        <f t="shared" si="22"/>
        <v>172.57522012334411</v>
      </c>
      <c r="G191">
        <f t="shared" si="23"/>
        <v>1.5262199999999998E-2</v>
      </c>
      <c r="K191">
        <v>85.096999999999994</v>
      </c>
      <c r="L191">
        <v>93.5</v>
      </c>
      <c r="M191">
        <v>1.633</v>
      </c>
      <c r="N191">
        <v>173.358</v>
      </c>
      <c r="O191">
        <v>1.4999999999999999E-2</v>
      </c>
    </row>
    <row r="192" spans="1:15" x14ac:dyDescent="0.25">
      <c r="A192">
        <f t="shared" si="18"/>
        <v>93.5</v>
      </c>
      <c r="B192">
        <f t="shared" si="19"/>
        <v>1.633</v>
      </c>
      <c r="C192">
        <f t="shared" si="20"/>
        <v>85.096999999999994</v>
      </c>
      <c r="D192">
        <f t="shared" si="17"/>
        <v>1.6779999999999999</v>
      </c>
      <c r="E192">
        <f t="shared" si="21"/>
        <v>85.096999999999994</v>
      </c>
      <c r="F192">
        <f t="shared" si="22"/>
        <v>173.42803975154257</v>
      </c>
      <c r="G192">
        <f t="shared" si="23"/>
        <v>1.53537E-2</v>
      </c>
      <c r="K192">
        <v>85.534000000000006</v>
      </c>
      <c r="L192">
        <v>94</v>
      </c>
      <c r="M192">
        <v>1.6419999999999999</v>
      </c>
      <c r="N192">
        <v>174.249</v>
      </c>
      <c r="O192">
        <v>1.4999999999999999E-2</v>
      </c>
    </row>
    <row r="193" spans="1:15" x14ac:dyDescent="0.25">
      <c r="A193">
        <f t="shared" si="18"/>
        <v>94</v>
      </c>
      <c r="B193">
        <f t="shared" si="19"/>
        <v>1.6419999999999999</v>
      </c>
      <c r="C193">
        <f t="shared" si="20"/>
        <v>85.534000000000006</v>
      </c>
      <c r="D193">
        <f t="shared" si="17"/>
        <v>1.6869999999999998</v>
      </c>
      <c r="E193">
        <f t="shared" si="21"/>
        <v>85.534000000000006</v>
      </c>
      <c r="F193">
        <f t="shared" si="22"/>
        <v>174.32887132289702</v>
      </c>
      <c r="G193">
        <f t="shared" si="23"/>
        <v>1.543605E-2</v>
      </c>
      <c r="K193">
        <v>85.945999999999998</v>
      </c>
      <c r="L193">
        <v>94.5</v>
      </c>
      <c r="M193">
        <v>1.651</v>
      </c>
      <c r="N193">
        <v>175.08799999999999</v>
      </c>
      <c r="O193">
        <v>1.4999999999999999E-2</v>
      </c>
    </row>
    <row r="194" spans="1:15" x14ac:dyDescent="0.25">
      <c r="A194">
        <f t="shared" si="18"/>
        <v>94.5</v>
      </c>
      <c r="B194">
        <f t="shared" si="19"/>
        <v>1.651</v>
      </c>
      <c r="C194">
        <f t="shared" si="20"/>
        <v>85.945999999999998</v>
      </c>
      <c r="D194">
        <f t="shared" si="17"/>
        <v>1.696</v>
      </c>
      <c r="E194">
        <f t="shared" si="21"/>
        <v>85.945999999999998</v>
      </c>
      <c r="F194">
        <f t="shared" si="22"/>
        <v>175.17895765615799</v>
      </c>
      <c r="G194">
        <f t="shared" si="23"/>
        <v>1.5518399999999998E-2</v>
      </c>
      <c r="K194">
        <v>86.378</v>
      </c>
      <c r="L194">
        <v>95</v>
      </c>
      <c r="M194">
        <v>1.66</v>
      </c>
      <c r="N194">
        <v>175.96799999999999</v>
      </c>
      <c r="O194">
        <v>1.4999999999999999E-2</v>
      </c>
    </row>
    <row r="195" spans="1:15" x14ac:dyDescent="0.25">
      <c r="A195">
        <f t="shared" si="18"/>
        <v>95</v>
      </c>
      <c r="B195">
        <f t="shared" si="19"/>
        <v>1.66</v>
      </c>
      <c r="C195">
        <f t="shared" si="20"/>
        <v>86.378</v>
      </c>
      <c r="D195">
        <f t="shared" si="17"/>
        <v>1.7049999999999998</v>
      </c>
      <c r="E195">
        <f t="shared" si="21"/>
        <v>86.378</v>
      </c>
      <c r="F195">
        <f t="shared" si="22"/>
        <v>176.07001771414849</v>
      </c>
      <c r="G195">
        <f t="shared" si="23"/>
        <v>1.5600749999999997E-2</v>
      </c>
      <c r="K195">
        <v>86.756</v>
      </c>
      <c r="L195">
        <v>95.5</v>
      </c>
      <c r="M195">
        <v>1.669</v>
      </c>
      <c r="N195">
        <v>176.73699999999999</v>
      </c>
      <c r="O195">
        <v>1.4999999999999999E-2</v>
      </c>
    </row>
    <row r="196" spans="1:15" x14ac:dyDescent="0.25">
      <c r="A196">
        <f t="shared" si="18"/>
        <v>95.5</v>
      </c>
      <c r="B196">
        <f t="shared" si="19"/>
        <v>1.669</v>
      </c>
      <c r="C196">
        <f t="shared" si="20"/>
        <v>86.756</v>
      </c>
      <c r="D196">
        <f t="shared" si="17"/>
        <v>1.714</v>
      </c>
      <c r="E196">
        <f t="shared" si="21"/>
        <v>86.756</v>
      </c>
      <c r="F196">
        <f t="shared" si="22"/>
        <v>176.85121218354303</v>
      </c>
      <c r="G196">
        <f t="shared" si="23"/>
        <v>1.5683099999999998E-2</v>
      </c>
      <c r="K196">
        <v>87.164000000000001</v>
      </c>
      <c r="L196">
        <v>96</v>
      </c>
      <c r="M196">
        <v>1.6779999999999999</v>
      </c>
      <c r="N196">
        <v>177.56899999999999</v>
      </c>
      <c r="O196">
        <v>1.4999999999999999E-2</v>
      </c>
    </row>
    <row r="197" spans="1:15" x14ac:dyDescent="0.25">
      <c r="A197">
        <f t="shared" si="18"/>
        <v>96</v>
      </c>
      <c r="B197">
        <f t="shared" si="19"/>
        <v>1.6779999999999999</v>
      </c>
      <c r="C197">
        <f t="shared" si="20"/>
        <v>87.164000000000001</v>
      </c>
      <c r="D197">
        <f t="shared" si="17"/>
        <v>1.7229999999999999</v>
      </c>
      <c r="E197">
        <f t="shared" si="21"/>
        <v>87.164000000000001</v>
      </c>
      <c r="F197">
        <f t="shared" si="22"/>
        <v>177.69376609357721</v>
      </c>
      <c r="G197">
        <f t="shared" si="23"/>
        <v>1.576545E-2</v>
      </c>
      <c r="K197">
        <v>87.539000000000001</v>
      </c>
      <c r="L197">
        <v>96.5</v>
      </c>
      <c r="M197">
        <v>1.6879999999999999</v>
      </c>
      <c r="N197">
        <v>178.33199999999999</v>
      </c>
      <c r="O197">
        <v>1.4999999999999999E-2</v>
      </c>
    </row>
    <row r="198" spans="1:15" x14ac:dyDescent="0.25">
      <c r="A198">
        <f t="shared" si="18"/>
        <v>96.5</v>
      </c>
      <c r="B198">
        <f t="shared" si="19"/>
        <v>1.6879999999999999</v>
      </c>
      <c r="C198">
        <f t="shared" si="20"/>
        <v>87.539000000000001</v>
      </c>
      <c r="D198">
        <f t="shared" si="17"/>
        <v>1.7329999999999999</v>
      </c>
      <c r="E198">
        <f t="shared" si="21"/>
        <v>87.539000000000001</v>
      </c>
      <c r="F198">
        <f t="shared" si="22"/>
        <v>178.47048103028422</v>
      </c>
      <c r="G198">
        <f t="shared" si="23"/>
        <v>1.5856949999999998E-2</v>
      </c>
      <c r="K198">
        <v>87.938000000000002</v>
      </c>
      <c r="L198">
        <v>97</v>
      </c>
      <c r="M198">
        <v>1.6970000000000001</v>
      </c>
      <c r="N198">
        <v>179.14699999999999</v>
      </c>
      <c r="O198">
        <v>1.6E-2</v>
      </c>
    </row>
    <row r="199" spans="1:15" x14ac:dyDescent="0.25">
      <c r="A199">
        <f t="shared" si="18"/>
        <v>97</v>
      </c>
      <c r="B199">
        <f t="shared" si="19"/>
        <v>1.6970000000000001</v>
      </c>
      <c r="C199">
        <f t="shared" si="20"/>
        <v>87.938000000000002</v>
      </c>
      <c r="D199">
        <f t="shared" si="17"/>
        <v>1.742</v>
      </c>
      <c r="E199">
        <f t="shared" si="21"/>
        <v>87.938000000000002</v>
      </c>
      <c r="F199">
        <f t="shared" si="22"/>
        <v>179.29512008514988</v>
      </c>
      <c r="G199">
        <f t="shared" si="23"/>
        <v>1.59393E-2</v>
      </c>
      <c r="K199">
        <v>88.278000000000006</v>
      </c>
      <c r="L199">
        <v>97.5</v>
      </c>
      <c r="M199">
        <v>1.706</v>
      </c>
      <c r="N199">
        <v>179.839</v>
      </c>
      <c r="O199">
        <v>1.6E-2</v>
      </c>
    </row>
    <row r="200" spans="1:15" x14ac:dyDescent="0.25">
      <c r="A200">
        <f t="shared" si="18"/>
        <v>97.5</v>
      </c>
      <c r="B200">
        <f t="shared" si="19"/>
        <v>1.706</v>
      </c>
      <c r="C200">
        <f t="shared" si="20"/>
        <v>88.278000000000006</v>
      </c>
      <c r="D200">
        <f t="shared" si="17"/>
        <v>1.7509999999999999</v>
      </c>
      <c r="E200">
        <f t="shared" si="21"/>
        <v>88.278000000000006</v>
      </c>
      <c r="F200">
        <f t="shared" si="22"/>
        <v>179.99966834092837</v>
      </c>
      <c r="G200">
        <f t="shared" si="23"/>
        <v>1.6021650000000002E-2</v>
      </c>
      <c r="K200">
        <v>88.715999999999994</v>
      </c>
      <c r="L200">
        <v>98</v>
      </c>
      <c r="M200">
        <v>1.7150000000000001</v>
      </c>
      <c r="N200">
        <v>180.73</v>
      </c>
      <c r="O200">
        <v>1.6E-2</v>
      </c>
    </row>
    <row r="201" spans="1:15" x14ac:dyDescent="0.25">
      <c r="A201">
        <f t="shared" si="18"/>
        <v>98</v>
      </c>
      <c r="B201">
        <f t="shared" si="19"/>
        <v>1.7150000000000001</v>
      </c>
      <c r="C201">
        <f t="shared" si="20"/>
        <v>88.715999999999994</v>
      </c>
      <c r="D201">
        <f t="shared" si="17"/>
        <v>1.76</v>
      </c>
      <c r="E201">
        <f t="shared" si="21"/>
        <v>88.715999999999994</v>
      </c>
      <c r="F201">
        <f t="shared" si="22"/>
        <v>180.90424915740525</v>
      </c>
      <c r="G201">
        <f t="shared" si="23"/>
        <v>1.6104E-2</v>
      </c>
      <c r="K201">
        <v>89.141000000000005</v>
      </c>
      <c r="L201">
        <v>98.5</v>
      </c>
      <c r="M201">
        <v>1.724</v>
      </c>
      <c r="N201">
        <v>181.59700000000001</v>
      </c>
      <c r="O201">
        <v>1.6E-2</v>
      </c>
    </row>
    <row r="202" spans="1:15" x14ac:dyDescent="0.25">
      <c r="A202">
        <f t="shared" si="18"/>
        <v>98.5</v>
      </c>
      <c r="B202">
        <f t="shared" si="19"/>
        <v>1.724</v>
      </c>
      <c r="C202">
        <f t="shared" si="20"/>
        <v>89.141000000000005</v>
      </c>
      <c r="D202">
        <f t="shared" si="17"/>
        <v>1.7689999999999999</v>
      </c>
      <c r="E202">
        <f t="shared" si="21"/>
        <v>89.141000000000005</v>
      </c>
      <c r="F202">
        <f t="shared" si="22"/>
        <v>181.78254331335</v>
      </c>
      <c r="G202">
        <f t="shared" si="23"/>
        <v>1.6186349999999999E-2</v>
      </c>
      <c r="K202">
        <v>89.537999999999997</v>
      </c>
      <c r="L202">
        <v>99</v>
      </c>
      <c r="M202">
        <v>1.7330000000000001</v>
      </c>
      <c r="N202">
        <v>182.405</v>
      </c>
      <c r="O202">
        <v>1.6E-2</v>
      </c>
    </row>
    <row r="203" spans="1:15" x14ac:dyDescent="0.25">
      <c r="A203">
        <f t="shared" si="18"/>
        <v>99</v>
      </c>
      <c r="B203">
        <f t="shared" si="19"/>
        <v>1.7330000000000001</v>
      </c>
      <c r="C203">
        <f t="shared" si="20"/>
        <v>89.537999999999997</v>
      </c>
      <c r="D203">
        <f t="shared" ref="D203:D244" si="24">B203-$B$9</f>
        <v>1.778</v>
      </c>
      <c r="E203">
        <f t="shared" si="21"/>
        <v>89.537999999999997</v>
      </c>
      <c r="F203">
        <f t="shared" si="22"/>
        <v>182.60395625876268</v>
      </c>
      <c r="G203">
        <f t="shared" si="23"/>
        <v>1.6268699999999997E-2</v>
      </c>
      <c r="K203">
        <v>89.965999999999994</v>
      </c>
      <c r="L203">
        <v>99.5</v>
      </c>
      <c r="M203">
        <v>1.7430000000000001</v>
      </c>
      <c r="N203">
        <v>183.27699999999999</v>
      </c>
      <c r="O203">
        <v>1.6E-2</v>
      </c>
    </row>
    <row r="204" spans="1:15" x14ac:dyDescent="0.25">
      <c r="A204">
        <f t="shared" si="18"/>
        <v>99.5</v>
      </c>
      <c r="B204">
        <f t="shared" si="19"/>
        <v>1.7430000000000001</v>
      </c>
      <c r="C204">
        <f t="shared" si="20"/>
        <v>89.965999999999994</v>
      </c>
      <c r="D204">
        <f t="shared" si="24"/>
        <v>1.788</v>
      </c>
      <c r="E204">
        <f t="shared" si="21"/>
        <v>89.965999999999994</v>
      </c>
      <c r="F204">
        <f t="shared" si="22"/>
        <v>183.49015012075807</v>
      </c>
      <c r="G204">
        <f t="shared" si="23"/>
        <v>1.6360200000000002E-2</v>
      </c>
      <c r="K204">
        <v>90.4</v>
      </c>
      <c r="L204">
        <v>100</v>
      </c>
      <c r="M204">
        <v>1.752</v>
      </c>
      <c r="N204">
        <v>184.161</v>
      </c>
      <c r="O204">
        <v>1.6E-2</v>
      </c>
    </row>
    <row r="205" spans="1:15" x14ac:dyDescent="0.25">
      <c r="A205">
        <f t="shared" si="18"/>
        <v>100</v>
      </c>
      <c r="B205">
        <f t="shared" si="19"/>
        <v>1.752</v>
      </c>
      <c r="C205">
        <f t="shared" si="20"/>
        <v>90.4</v>
      </c>
      <c r="D205">
        <f t="shared" si="24"/>
        <v>1.7969999999999999</v>
      </c>
      <c r="E205">
        <f t="shared" si="21"/>
        <v>90.4</v>
      </c>
      <c r="F205">
        <f t="shared" si="22"/>
        <v>184.38748768383562</v>
      </c>
      <c r="G205">
        <f t="shared" si="23"/>
        <v>1.644255E-2</v>
      </c>
      <c r="K205">
        <v>90.823999999999998</v>
      </c>
      <c r="L205">
        <v>100.5</v>
      </c>
      <c r="M205">
        <v>1.7609999999999999</v>
      </c>
      <c r="N205">
        <v>185.02500000000001</v>
      </c>
      <c r="O205">
        <v>1.6E-2</v>
      </c>
    </row>
    <row r="206" spans="1:15" x14ac:dyDescent="0.25">
      <c r="A206">
        <f t="shared" si="18"/>
        <v>100.5</v>
      </c>
      <c r="B206">
        <f t="shared" si="19"/>
        <v>1.7609999999999999</v>
      </c>
      <c r="C206">
        <f t="shared" si="20"/>
        <v>90.823999999999998</v>
      </c>
      <c r="D206">
        <f t="shared" si="24"/>
        <v>1.8059999999999998</v>
      </c>
      <c r="E206">
        <f t="shared" si="21"/>
        <v>90.823999999999998</v>
      </c>
      <c r="F206">
        <f t="shared" si="22"/>
        <v>185.26465634739293</v>
      </c>
      <c r="G206">
        <f t="shared" si="23"/>
        <v>1.6524899999999999E-2</v>
      </c>
      <c r="K206">
        <v>91.216999999999999</v>
      </c>
      <c r="L206">
        <v>101</v>
      </c>
      <c r="M206">
        <v>1.77</v>
      </c>
      <c r="N206">
        <v>185.82599999999999</v>
      </c>
      <c r="O206">
        <v>1.6E-2</v>
      </c>
    </row>
    <row r="207" spans="1:15" x14ac:dyDescent="0.25">
      <c r="A207">
        <f t="shared" si="18"/>
        <v>101</v>
      </c>
      <c r="B207">
        <f t="shared" si="19"/>
        <v>1.77</v>
      </c>
      <c r="C207">
        <f t="shared" si="20"/>
        <v>91.216999999999999</v>
      </c>
      <c r="D207">
        <f t="shared" si="24"/>
        <v>1.8149999999999999</v>
      </c>
      <c r="E207">
        <f t="shared" si="21"/>
        <v>91.216999999999999</v>
      </c>
      <c r="F207">
        <f t="shared" si="22"/>
        <v>186.07881449887984</v>
      </c>
      <c r="G207">
        <f t="shared" si="23"/>
        <v>1.660725E-2</v>
      </c>
      <c r="K207">
        <v>91.646000000000001</v>
      </c>
      <c r="L207">
        <v>101.5</v>
      </c>
      <c r="M207">
        <v>1.7789999999999999</v>
      </c>
      <c r="N207">
        <v>186.69900000000001</v>
      </c>
      <c r="O207">
        <v>1.6E-2</v>
      </c>
    </row>
    <row r="208" spans="1:15" x14ac:dyDescent="0.25">
      <c r="A208">
        <f t="shared" si="18"/>
        <v>101.5</v>
      </c>
      <c r="B208">
        <f t="shared" si="19"/>
        <v>1.7789999999999999</v>
      </c>
      <c r="C208">
        <f t="shared" si="20"/>
        <v>91.646000000000001</v>
      </c>
      <c r="D208">
        <f t="shared" si="24"/>
        <v>1.8239999999999998</v>
      </c>
      <c r="E208">
        <f t="shared" si="21"/>
        <v>91.646000000000001</v>
      </c>
      <c r="F208">
        <f t="shared" si="22"/>
        <v>186.96663727578562</v>
      </c>
      <c r="G208">
        <f t="shared" si="23"/>
        <v>1.6689599999999999E-2</v>
      </c>
      <c r="K208">
        <v>92.078999999999994</v>
      </c>
      <c r="L208">
        <v>102</v>
      </c>
      <c r="M208">
        <v>1.788</v>
      </c>
      <c r="N208">
        <v>187.58199999999999</v>
      </c>
      <c r="O208">
        <v>1.6E-2</v>
      </c>
    </row>
    <row r="209" spans="1:15" x14ac:dyDescent="0.25">
      <c r="A209">
        <f t="shared" si="18"/>
        <v>102</v>
      </c>
      <c r="B209">
        <f t="shared" si="19"/>
        <v>1.788</v>
      </c>
      <c r="C209">
        <f t="shared" si="20"/>
        <v>92.078999999999994</v>
      </c>
      <c r="D209">
        <f t="shared" si="24"/>
        <v>1.833</v>
      </c>
      <c r="E209">
        <f t="shared" si="21"/>
        <v>92.078999999999994</v>
      </c>
      <c r="F209">
        <f t="shared" si="22"/>
        <v>187.86285367570366</v>
      </c>
      <c r="G209">
        <f t="shared" si="23"/>
        <v>1.6771949999999997E-2</v>
      </c>
      <c r="K209">
        <v>92.495999999999995</v>
      </c>
      <c r="L209">
        <v>102.5</v>
      </c>
      <c r="M209">
        <v>1.798</v>
      </c>
      <c r="N209">
        <v>188.43199999999999</v>
      </c>
      <c r="O209">
        <v>1.6E-2</v>
      </c>
    </row>
    <row r="210" spans="1:15" x14ac:dyDescent="0.25">
      <c r="A210">
        <f t="shared" si="18"/>
        <v>102.5</v>
      </c>
      <c r="B210">
        <f t="shared" si="19"/>
        <v>1.798</v>
      </c>
      <c r="C210">
        <f t="shared" si="20"/>
        <v>92.495999999999995</v>
      </c>
      <c r="D210">
        <f t="shared" si="24"/>
        <v>1.843</v>
      </c>
      <c r="E210">
        <f t="shared" si="21"/>
        <v>92.495999999999995</v>
      </c>
      <c r="F210">
        <f t="shared" si="22"/>
        <v>188.72811402316651</v>
      </c>
      <c r="G210">
        <f t="shared" si="23"/>
        <v>1.6863449999999999E-2</v>
      </c>
      <c r="K210">
        <v>92.884</v>
      </c>
      <c r="L210">
        <v>103</v>
      </c>
      <c r="M210">
        <v>1.8069999999999999</v>
      </c>
      <c r="N210">
        <v>189.22200000000001</v>
      </c>
      <c r="O210">
        <v>1.7000000000000001E-2</v>
      </c>
    </row>
    <row r="211" spans="1:15" x14ac:dyDescent="0.25">
      <c r="A211">
        <f t="shared" si="18"/>
        <v>103</v>
      </c>
      <c r="B211">
        <f t="shared" si="19"/>
        <v>1.8069999999999999</v>
      </c>
      <c r="C211">
        <f t="shared" si="20"/>
        <v>92.884</v>
      </c>
      <c r="D211">
        <f t="shared" si="24"/>
        <v>1.8519999999999999</v>
      </c>
      <c r="E211">
        <f t="shared" si="21"/>
        <v>92.884</v>
      </c>
      <c r="F211">
        <f t="shared" si="22"/>
        <v>189.53299609955258</v>
      </c>
      <c r="G211">
        <f t="shared" si="23"/>
        <v>1.6945799999999997E-2</v>
      </c>
      <c r="K211">
        <v>93.319000000000003</v>
      </c>
      <c r="L211">
        <v>103.5</v>
      </c>
      <c r="M211">
        <v>1.8160000000000001</v>
      </c>
      <c r="N211">
        <v>190.10900000000001</v>
      </c>
      <c r="O211">
        <v>1.7000000000000001E-2</v>
      </c>
    </row>
    <row r="212" spans="1:15" x14ac:dyDescent="0.25">
      <c r="A212">
        <f t="shared" ref="A212:A243" si="25">L211</f>
        <v>103.5</v>
      </c>
      <c r="B212">
        <f t="shared" ref="B212:B243" si="26">M211</f>
        <v>1.8160000000000001</v>
      </c>
      <c r="C212">
        <f t="shared" ref="C212:C243" si="27">K211</f>
        <v>93.319000000000003</v>
      </c>
      <c r="D212">
        <f t="shared" si="24"/>
        <v>1.861</v>
      </c>
      <c r="E212">
        <f t="shared" ref="E212:E243" si="28">ABS(C212)</f>
        <v>93.319000000000003</v>
      </c>
      <c r="F212">
        <f t="shared" ref="F212:F243" si="29">(3*E212*$E$3/(2*$B$3*$C$3^2))*(1+6*(D212/$E$3)^2-4*($C$3/$E$3)*(D212/$E$3))</f>
        <v>190.43401583859773</v>
      </c>
      <c r="G212">
        <f t="shared" ref="G212:G243" si="30">6*D212*$C$3/$E$3^2</f>
        <v>1.7028149999999999E-2</v>
      </c>
      <c r="K212">
        <v>93.754000000000005</v>
      </c>
      <c r="L212">
        <v>104</v>
      </c>
      <c r="M212">
        <v>1.825</v>
      </c>
      <c r="N212">
        <v>190.99299999999999</v>
      </c>
      <c r="O212">
        <v>1.7000000000000001E-2</v>
      </c>
    </row>
    <row r="213" spans="1:15" x14ac:dyDescent="0.25">
      <c r="A213">
        <f t="shared" si="25"/>
        <v>104</v>
      </c>
      <c r="B213">
        <f t="shared" si="26"/>
        <v>1.825</v>
      </c>
      <c r="C213">
        <f t="shared" si="27"/>
        <v>93.754000000000005</v>
      </c>
      <c r="D213">
        <f t="shared" si="24"/>
        <v>1.8699999999999999</v>
      </c>
      <c r="E213">
        <f t="shared" si="28"/>
        <v>93.754000000000005</v>
      </c>
      <c r="F213">
        <f t="shared" si="29"/>
        <v>191.33527642356216</v>
      </c>
      <c r="G213">
        <f t="shared" si="30"/>
        <v>1.7110499999999997E-2</v>
      </c>
      <c r="K213">
        <v>94.159000000000006</v>
      </c>
      <c r="L213">
        <v>104.5</v>
      </c>
      <c r="M213">
        <v>1.8340000000000001</v>
      </c>
      <c r="N213">
        <v>191.81899999999999</v>
      </c>
      <c r="O213">
        <v>1.7000000000000001E-2</v>
      </c>
    </row>
    <row r="214" spans="1:15" x14ac:dyDescent="0.25">
      <c r="A214">
        <f t="shared" si="25"/>
        <v>104.5</v>
      </c>
      <c r="B214">
        <f t="shared" si="26"/>
        <v>1.8340000000000001</v>
      </c>
      <c r="C214">
        <f t="shared" si="27"/>
        <v>94.159000000000006</v>
      </c>
      <c r="D214">
        <f t="shared" si="24"/>
        <v>1.879</v>
      </c>
      <c r="E214">
        <f t="shared" si="28"/>
        <v>94.159000000000006</v>
      </c>
      <c r="F214">
        <f t="shared" si="29"/>
        <v>192.17555041544909</v>
      </c>
      <c r="G214">
        <f t="shared" si="30"/>
        <v>1.7192850000000003E-2</v>
      </c>
      <c r="K214">
        <v>94.451999999999998</v>
      </c>
      <c r="L214">
        <v>105</v>
      </c>
      <c r="M214">
        <v>1.843</v>
      </c>
      <c r="N214">
        <v>192.416</v>
      </c>
      <c r="O214">
        <v>1.7000000000000001E-2</v>
      </c>
    </row>
    <row r="215" spans="1:15" x14ac:dyDescent="0.25">
      <c r="A215">
        <f t="shared" si="25"/>
        <v>105</v>
      </c>
      <c r="B215">
        <f t="shared" si="26"/>
        <v>1.843</v>
      </c>
      <c r="C215">
        <f t="shared" si="27"/>
        <v>94.451999999999998</v>
      </c>
      <c r="D215">
        <f t="shared" si="24"/>
        <v>1.8879999999999999</v>
      </c>
      <c r="E215">
        <f t="shared" si="28"/>
        <v>94.451999999999998</v>
      </c>
      <c r="F215">
        <f t="shared" si="29"/>
        <v>192.78745470140314</v>
      </c>
      <c r="G215">
        <f t="shared" si="30"/>
        <v>1.7275200000000001E-2</v>
      </c>
      <c r="K215">
        <v>94.816999999999993</v>
      </c>
      <c r="L215">
        <v>105.5</v>
      </c>
      <c r="M215">
        <v>1.853</v>
      </c>
      <c r="N215">
        <v>193.15899999999999</v>
      </c>
      <c r="O215">
        <v>1.7000000000000001E-2</v>
      </c>
    </row>
    <row r="216" spans="1:15" x14ac:dyDescent="0.25">
      <c r="A216">
        <f t="shared" si="25"/>
        <v>105.5</v>
      </c>
      <c r="B216">
        <f t="shared" si="26"/>
        <v>1.853</v>
      </c>
      <c r="C216">
        <f t="shared" si="27"/>
        <v>94.816999999999993</v>
      </c>
      <c r="D216">
        <f t="shared" si="24"/>
        <v>1.8979999999999999</v>
      </c>
      <c r="E216">
        <f t="shared" si="28"/>
        <v>94.816999999999993</v>
      </c>
      <c r="F216">
        <f t="shared" si="29"/>
        <v>193.54810426005812</v>
      </c>
      <c r="G216">
        <f t="shared" si="30"/>
        <v>1.7366699999999999E-2</v>
      </c>
      <c r="K216">
        <v>95.186000000000007</v>
      </c>
      <c r="L216">
        <v>106</v>
      </c>
      <c r="M216">
        <v>1.8620000000000001</v>
      </c>
      <c r="N216">
        <v>193.911</v>
      </c>
      <c r="O216">
        <v>1.7000000000000001E-2</v>
      </c>
    </row>
    <row r="217" spans="1:15" x14ac:dyDescent="0.25">
      <c r="A217">
        <f t="shared" si="25"/>
        <v>106</v>
      </c>
      <c r="B217">
        <f t="shared" si="26"/>
        <v>1.8620000000000001</v>
      </c>
      <c r="C217">
        <f t="shared" si="27"/>
        <v>95.186000000000007</v>
      </c>
      <c r="D217">
        <f t="shared" si="24"/>
        <v>1.907</v>
      </c>
      <c r="E217">
        <f t="shared" si="28"/>
        <v>95.186000000000007</v>
      </c>
      <c r="F217">
        <f t="shared" si="29"/>
        <v>194.315594065299</v>
      </c>
      <c r="G217">
        <f t="shared" si="30"/>
        <v>1.7449050000000001E-2</v>
      </c>
      <c r="K217">
        <v>95.474999999999994</v>
      </c>
      <c r="L217">
        <v>106.5</v>
      </c>
      <c r="M217">
        <v>1.871</v>
      </c>
      <c r="N217">
        <v>194.499</v>
      </c>
      <c r="O217">
        <v>1.7000000000000001E-2</v>
      </c>
    </row>
    <row r="218" spans="1:15" x14ac:dyDescent="0.25">
      <c r="A218">
        <f t="shared" si="25"/>
        <v>106.5</v>
      </c>
      <c r="B218">
        <f t="shared" si="26"/>
        <v>1.871</v>
      </c>
      <c r="C218">
        <f t="shared" si="27"/>
        <v>95.474999999999994</v>
      </c>
      <c r="D218">
        <f t="shared" si="24"/>
        <v>1.9159999999999999</v>
      </c>
      <c r="E218">
        <f t="shared" si="28"/>
        <v>95.474999999999994</v>
      </c>
      <c r="F218">
        <f t="shared" si="29"/>
        <v>194.91998616407048</v>
      </c>
      <c r="G218">
        <f t="shared" si="30"/>
        <v>1.7531399999999996E-2</v>
      </c>
      <c r="K218">
        <v>95.846000000000004</v>
      </c>
      <c r="L218">
        <v>107</v>
      </c>
      <c r="M218">
        <v>1.88</v>
      </c>
      <c r="N218">
        <v>195.256</v>
      </c>
      <c r="O218">
        <v>1.7000000000000001E-2</v>
      </c>
    </row>
    <row r="219" spans="1:15" x14ac:dyDescent="0.25">
      <c r="A219">
        <f t="shared" si="25"/>
        <v>107</v>
      </c>
      <c r="B219">
        <f t="shared" si="26"/>
        <v>1.88</v>
      </c>
      <c r="C219">
        <f t="shared" si="27"/>
        <v>95.846000000000004</v>
      </c>
      <c r="D219">
        <f t="shared" si="24"/>
        <v>1.9249999999999998</v>
      </c>
      <c r="E219">
        <f t="shared" si="28"/>
        <v>95.846000000000004</v>
      </c>
      <c r="F219">
        <f t="shared" si="29"/>
        <v>195.69200624052104</v>
      </c>
      <c r="G219">
        <f t="shared" si="30"/>
        <v>1.7613749999999997E-2</v>
      </c>
      <c r="K219">
        <v>96.222999999999999</v>
      </c>
      <c r="L219">
        <v>107.5</v>
      </c>
      <c r="M219">
        <v>1.889</v>
      </c>
      <c r="N219">
        <v>196.024</v>
      </c>
      <c r="O219">
        <v>1.7000000000000001E-2</v>
      </c>
    </row>
    <row r="220" spans="1:15" x14ac:dyDescent="0.25">
      <c r="A220">
        <f t="shared" si="25"/>
        <v>107.5</v>
      </c>
      <c r="B220">
        <f t="shared" si="26"/>
        <v>1.889</v>
      </c>
      <c r="C220">
        <f t="shared" si="27"/>
        <v>96.222999999999999</v>
      </c>
      <c r="D220">
        <f t="shared" si="24"/>
        <v>1.9339999999999999</v>
      </c>
      <c r="E220">
        <f t="shared" si="28"/>
        <v>96.222999999999999</v>
      </c>
      <c r="F220">
        <f t="shared" si="29"/>
        <v>196.47650970244158</v>
      </c>
      <c r="G220">
        <f t="shared" si="30"/>
        <v>1.7696099999999999E-2</v>
      </c>
      <c r="K220">
        <v>96.597999999999999</v>
      </c>
      <c r="L220">
        <v>108</v>
      </c>
      <c r="M220">
        <v>1.8979999999999999</v>
      </c>
      <c r="N220">
        <v>196.78700000000001</v>
      </c>
      <c r="O220">
        <v>1.7000000000000001E-2</v>
      </c>
    </row>
    <row r="221" spans="1:15" x14ac:dyDescent="0.25">
      <c r="A221">
        <f t="shared" si="25"/>
        <v>108</v>
      </c>
      <c r="B221">
        <f t="shared" si="26"/>
        <v>1.8979999999999999</v>
      </c>
      <c r="C221">
        <f t="shared" si="27"/>
        <v>96.597999999999999</v>
      </c>
      <c r="D221">
        <f t="shared" si="24"/>
        <v>1.9429999999999998</v>
      </c>
      <c r="E221">
        <f t="shared" si="28"/>
        <v>96.597999999999999</v>
      </c>
      <c r="F221">
        <f t="shared" si="29"/>
        <v>197.25716437731234</v>
      </c>
      <c r="G221">
        <f t="shared" si="30"/>
        <v>1.7778449999999998E-2</v>
      </c>
      <c r="K221">
        <v>96.938999999999993</v>
      </c>
      <c r="L221">
        <v>108.5</v>
      </c>
      <c r="M221">
        <v>1.9079999999999999</v>
      </c>
      <c r="N221">
        <v>197.483</v>
      </c>
      <c r="O221">
        <v>1.7000000000000001E-2</v>
      </c>
    </row>
    <row r="222" spans="1:15" x14ac:dyDescent="0.25">
      <c r="A222">
        <f t="shared" si="25"/>
        <v>108.5</v>
      </c>
      <c r="B222">
        <f t="shared" si="26"/>
        <v>1.9079999999999999</v>
      </c>
      <c r="C222">
        <f t="shared" si="27"/>
        <v>96.938999999999993</v>
      </c>
      <c r="D222">
        <f t="shared" si="24"/>
        <v>1.9529999999999998</v>
      </c>
      <c r="E222">
        <f t="shared" si="28"/>
        <v>96.938999999999993</v>
      </c>
      <c r="F222">
        <f t="shared" si="29"/>
        <v>197.97030777294879</v>
      </c>
      <c r="G222">
        <f t="shared" si="30"/>
        <v>1.7869949999999999E-2</v>
      </c>
      <c r="K222">
        <v>97.29</v>
      </c>
      <c r="L222">
        <v>109</v>
      </c>
      <c r="M222">
        <v>1.917</v>
      </c>
      <c r="N222">
        <v>198.197</v>
      </c>
      <c r="O222">
        <v>1.7999999999999999E-2</v>
      </c>
    </row>
    <row r="223" spans="1:15" x14ac:dyDescent="0.25">
      <c r="A223">
        <f t="shared" si="25"/>
        <v>109</v>
      </c>
      <c r="B223">
        <f t="shared" si="26"/>
        <v>1.917</v>
      </c>
      <c r="C223">
        <f t="shared" si="27"/>
        <v>97.29</v>
      </c>
      <c r="D223">
        <f t="shared" si="24"/>
        <v>1.962</v>
      </c>
      <c r="E223">
        <f t="shared" si="28"/>
        <v>97.29</v>
      </c>
      <c r="F223">
        <f t="shared" si="29"/>
        <v>198.70243360746218</v>
      </c>
      <c r="G223">
        <f t="shared" si="30"/>
        <v>1.7952300000000001E-2</v>
      </c>
      <c r="K223">
        <v>97.688999999999993</v>
      </c>
      <c r="L223">
        <v>109.5</v>
      </c>
      <c r="M223">
        <v>1.9259999999999999</v>
      </c>
      <c r="N223">
        <v>199.01</v>
      </c>
      <c r="O223">
        <v>1.7999999999999999E-2</v>
      </c>
    </row>
    <row r="224" spans="1:15" x14ac:dyDescent="0.25">
      <c r="A224">
        <f t="shared" si="25"/>
        <v>109.5</v>
      </c>
      <c r="B224">
        <f t="shared" si="26"/>
        <v>1.9259999999999999</v>
      </c>
      <c r="C224">
        <f t="shared" si="27"/>
        <v>97.688999999999993</v>
      </c>
      <c r="D224">
        <f t="shared" si="24"/>
        <v>1.9709999999999999</v>
      </c>
      <c r="E224">
        <f t="shared" si="28"/>
        <v>97.688999999999993</v>
      </c>
      <c r="F224">
        <f t="shared" si="29"/>
        <v>199.53283224699456</v>
      </c>
      <c r="G224">
        <f t="shared" si="30"/>
        <v>1.8034649999999999E-2</v>
      </c>
      <c r="K224">
        <v>98.100999999999999</v>
      </c>
      <c r="L224">
        <v>110</v>
      </c>
      <c r="M224">
        <v>1.9350000000000001</v>
      </c>
      <c r="N224">
        <v>199.84899999999999</v>
      </c>
      <c r="O224">
        <v>1.7999999999999999E-2</v>
      </c>
    </row>
    <row r="225" spans="1:15" x14ac:dyDescent="0.25">
      <c r="A225">
        <f t="shared" si="25"/>
        <v>110</v>
      </c>
      <c r="B225">
        <f t="shared" si="26"/>
        <v>1.9350000000000001</v>
      </c>
      <c r="C225">
        <f t="shared" si="27"/>
        <v>98.100999999999999</v>
      </c>
      <c r="D225">
        <f t="shared" si="24"/>
        <v>1.98</v>
      </c>
      <c r="E225">
        <f t="shared" si="28"/>
        <v>98.100999999999999</v>
      </c>
      <c r="F225">
        <f t="shared" si="29"/>
        <v>200.39003382278332</v>
      </c>
      <c r="G225">
        <f t="shared" si="30"/>
        <v>1.8116999999999998E-2</v>
      </c>
      <c r="K225">
        <v>98.509</v>
      </c>
      <c r="L225">
        <v>110.5</v>
      </c>
      <c r="M225">
        <v>1.944</v>
      </c>
      <c r="N225">
        <v>200.68100000000001</v>
      </c>
      <c r="O225">
        <v>1.7999999999999999E-2</v>
      </c>
    </row>
    <row r="226" spans="1:15" x14ac:dyDescent="0.25">
      <c r="A226">
        <f t="shared" si="25"/>
        <v>110.5</v>
      </c>
      <c r="B226">
        <f t="shared" si="26"/>
        <v>1.944</v>
      </c>
      <c r="C226">
        <f t="shared" si="27"/>
        <v>98.509</v>
      </c>
      <c r="D226">
        <f t="shared" si="24"/>
        <v>1.9889999999999999</v>
      </c>
      <c r="E226">
        <f t="shared" si="28"/>
        <v>98.509</v>
      </c>
      <c r="F226">
        <f t="shared" si="29"/>
        <v>201.23931761195882</v>
      </c>
      <c r="G226">
        <f t="shared" si="30"/>
        <v>1.819935E-2</v>
      </c>
      <c r="K226">
        <v>98.938999999999993</v>
      </c>
      <c r="L226">
        <v>111</v>
      </c>
      <c r="M226">
        <v>1.954</v>
      </c>
      <c r="N226">
        <v>201.55600000000001</v>
      </c>
      <c r="O226">
        <v>1.7999999999999999E-2</v>
      </c>
    </row>
    <row r="227" spans="1:15" x14ac:dyDescent="0.25">
      <c r="A227">
        <f t="shared" si="25"/>
        <v>111</v>
      </c>
      <c r="B227">
        <f t="shared" si="26"/>
        <v>1.954</v>
      </c>
      <c r="C227">
        <f t="shared" si="27"/>
        <v>98.938999999999993</v>
      </c>
      <c r="D227">
        <f t="shared" si="24"/>
        <v>1.9989999999999999</v>
      </c>
      <c r="E227">
        <f t="shared" si="28"/>
        <v>98.938999999999993</v>
      </c>
      <c r="F227">
        <f t="shared" si="29"/>
        <v>202.13559330293853</v>
      </c>
      <c r="G227">
        <f t="shared" si="30"/>
        <v>1.8290849999999997E-2</v>
      </c>
      <c r="K227">
        <v>99.323999999999998</v>
      </c>
      <c r="L227">
        <v>111.5</v>
      </c>
      <c r="M227">
        <v>1.9630000000000001</v>
      </c>
      <c r="N227">
        <v>202.34100000000001</v>
      </c>
      <c r="O227">
        <v>1.7999999999999999E-2</v>
      </c>
    </row>
    <row r="228" spans="1:15" x14ac:dyDescent="0.25">
      <c r="A228">
        <f t="shared" si="25"/>
        <v>111.5</v>
      </c>
      <c r="B228">
        <f t="shared" si="26"/>
        <v>1.9630000000000001</v>
      </c>
      <c r="C228">
        <f t="shared" si="27"/>
        <v>99.323999999999998</v>
      </c>
      <c r="D228">
        <f t="shared" si="24"/>
        <v>2.008</v>
      </c>
      <c r="E228">
        <f t="shared" si="28"/>
        <v>99.323999999999998</v>
      </c>
      <c r="F228">
        <f t="shared" si="29"/>
        <v>202.93841744999176</v>
      </c>
      <c r="G228">
        <f t="shared" si="30"/>
        <v>1.8373199999999999E-2</v>
      </c>
      <c r="K228">
        <v>99.733000000000004</v>
      </c>
      <c r="L228">
        <v>112</v>
      </c>
      <c r="M228">
        <v>1.972</v>
      </c>
      <c r="N228">
        <v>203.17400000000001</v>
      </c>
      <c r="O228">
        <v>1.7999999999999999E-2</v>
      </c>
    </row>
    <row r="229" spans="1:15" x14ac:dyDescent="0.25">
      <c r="A229">
        <f t="shared" si="25"/>
        <v>112</v>
      </c>
      <c r="B229">
        <f t="shared" si="26"/>
        <v>1.972</v>
      </c>
      <c r="C229">
        <f t="shared" si="27"/>
        <v>99.733000000000004</v>
      </c>
      <c r="D229">
        <f t="shared" si="24"/>
        <v>2.0169999999999999</v>
      </c>
      <c r="E229">
        <f t="shared" si="28"/>
        <v>99.733000000000004</v>
      </c>
      <c r="F229">
        <f t="shared" si="29"/>
        <v>203.79053169984996</v>
      </c>
      <c r="G229">
        <f t="shared" si="30"/>
        <v>1.8455550000000001E-2</v>
      </c>
      <c r="K229">
        <v>100.086</v>
      </c>
      <c r="L229">
        <v>112.5</v>
      </c>
      <c r="M229">
        <v>1.9810000000000001</v>
      </c>
      <c r="N229">
        <v>203.893</v>
      </c>
      <c r="O229">
        <v>1.7999999999999999E-2</v>
      </c>
    </row>
    <row r="230" spans="1:15" x14ac:dyDescent="0.25">
      <c r="A230">
        <f t="shared" si="25"/>
        <v>112.5</v>
      </c>
      <c r="B230">
        <f t="shared" si="26"/>
        <v>1.9810000000000001</v>
      </c>
      <c r="C230">
        <f t="shared" si="27"/>
        <v>100.086</v>
      </c>
      <c r="D230">
        <f t="shared" si="24"/>
        <v>2.0260000000000002</v>
      </c>
      <c r="E230">
        <f t="shared" si="28"/>
        <v>100.086</v>
      </c>
      <c r="F230">
        <f t="shared" si="29"/>
        <v>204.52846726556825</v>
      </c>
      <c r="G230">
        <f t="shared" si="30"/>
        <v>1.8537900000000003E-2</v>
      </c>
      <c r="K230">
        <v>100.44</v>
      </c>
      <c r="L230">
        <v>113</v>
      </c>
      <c r="M230">
        <v>1.99</v>
      </c>
      <c r="N230">
        <v>204.61500000000001</v>
      </c>
      <c r="O230">
        <v>1.7999999999999999E-2</v>
      </c>
    </row>
    <row r="231" spans="1:15" x14ac:dyDescent="0.25">
      <c r="A231">
        <f t="shared" si="25"/>
        <v>113</v>
      </c>
      <c r="B231">
        <f t="shared" si="26"/>
        <v>1.99</v>
      </c>
      <c r="C231">
        <f t="shared" si="27"/>
        <v>100.44</v>
      </c>
      <c r="D231">
        <f t="shared" si="24"/>
        <v>2.0350000000000001</v>
      </c>
      <c r="E231">
        <f t="shared" si="28"/>
        <v>100.44</v>
      </c>
      <c r="F231">
        <f t="shared" si="29"/>
        <v>205.26868813860133</v>
      </c>
      <c r="G231">
        <f t="shared" si="30"/>
        <v>1.8620250000000001E-2</v>
      </c>
      <c r="K231">
        <v>100.798</v>
      </c>
      <c r="L231">
        <v>113.5</v>
      </c>
      <c r="M231">
        <v>1.9990000000000001</v>
      </c>
      <c r="N231">
        <v>205.34299999999999</v>
      </c>
      <c r="O231">
        <v>1.7999999999999999E-2</v>
      </c>
    </row>
    <row r="232" spans="1:15" x14ac:dyDescent="0.25">
      <c r="A232">
        <f t="shared" si="25"/>
        <v>113.5</v>
      </c>
      <c r="B232">
        <f t="shared" si="26"/>
        <v>1.9990000000000001</v>
      </c>
      <c r="C232">
        <f t="shared" si="27"/>
        <v>100.798</v>
      </c>
      <c r="D232">
        <f t="shared" si="24"/>
        <v>2.044</v>
      </c>
      <c r="E232">
        <f t="shared" si="28"/>
        <v>100.798</v>
      </c>
      <c r="F232">
        <f t="shared" si="29"/>
        <v>206.01732772527666</v>
      </c>
      <c r="G232">
        <f t="shared" si="30"/>
        <v>1.87026E-2</v>
      </c>
      <c r="K232">
        <v>101.185</v>
      </c>
      <c r="L232">
        <v>114</v>
      </c>
      <c r="M232">
        <v>2.008</v>
      </c>
      <c r="N232">
        <v>206.13200000000001</v>
      </c>
      <c r="O232">
        <v>1.7999999999999999E-2</v>
      </c>
    </row>
    <row r="233" spans="1:15" x14ac:dyDescent="0.25">
      <c r="A233">
        <f t="shared" si="25"/>
        <v>114</v>
      </c>
      <c r="B233">
        <f t="shared" si="26"/>
        <v>2.008</v>
      </c>
      <c r="C233">
        <f t="shared" si="27"/>
        <v>101.185</v>
      </c>
      <c r="D233">
        <f t="shared" si="24"/>
        <v>2.0529999999999999</v>
      </c>
      <c r="E233">
        <f t="shared" si="28"/>
        <v>101.185</v>
      </c>
      <c r="F233">
        <f t="shared" si="29"/>
        <v>206.82549020609531</v>
      </c>
      <c r="G233">
        <f t="shared" si="30"/>
        <v>1.8784949999999998E-2</v>
      </c>
      <c r="K233">
        <v>101.59099999999999</v>
      </c>
      <c r="L233">
        <v>114.5</v>
      </c>
      <c r="M233">
        <v>2.0179999999999998</v>
      </c>
      <c r="N233">
        <v>206.959</v>
      </c>
      <c r="O233">
        <v>1.7999999999999999E-2</v>
      </c>
    </row>
    <row r="234" spans="1:15" x14ac:dyDescent="0.25">
      <c r="A234">
        <f t="shared" si="25"/>
        <v>114.5</v>
      </c>
      <c r="B234">
        <f t="shared" si="26"/>
        <v>2.0179999999999998</v>
      </c>
      <c r="C234">
        <f t="shared" si="27"/>
        <v>101.59099999999999</v>
      </c>
      <c r="D234">
        <f t="shared" si="24"/>
        <v>2.0629999999999997</v>
      </c>
      <c r="E234">
        <f t="shared" si="28"/>
        <v>101.59099999999999</v>
      </c>
      <c r="F234">
        <f t="shared" si="29"/>
        <v>207.67468886047428</v>
      </c>
      <c r="G234">
        <f t="shared" si="30"/>
        <v>1.8876449999999999E-2</v>
      </c>
      <c r="K234">
        <v>101.98099999999999</v>
      </c>
      <c r="L234">
        <v>115</v>
      </c>
      <c r="M234">
        <v>2.0270000000000001</v>
      </c>
      <c r="N234">
        <v>207.75399999999999</v>
      </c>
      <c r="O234">
        <v>1.9E-2</v>
      </c>
    </row>
    <row r="235" spans="1:15" x14ac:dyDescent="0.25">
      <c r="A235">
        <f t="shared" si="25"/>
        <v>115</v>
      </c>
      <c r="B235">
        <f t="shared" si="26"/>
        <v>2.0270000000000001</v>
      </c>
      <c r="C235">
        <f t="shared" si="27"/>
        <v>101.98099999999999</v>
      </c>
      <c r="D235">
        <f t="shared" si="24"/>
        <v>2.0720000000000001</v>
      </c>
      <c r="E235">
        <f t="shared" si="28"/>
        <v>101.98099999999999</v>
      </c>
      <c r="F235">
        <f t="shared" si="29"/>
        <v>208.4895250248195</v>
      </c>
      <c r="G235">
        <f t="shared" si="30"/>
        <v>1.8958800000000001E-2</v>
      </c>
      <c r="K235">
        <v>102.40900000000001</v>
      </c>
      <c r="L235">
        <v>115.5</v>
      </c>
      <c r="M235">
        <v>2.036</v>
      </c>
      <c r="N235">
        <v>208.626</v>
      </c>
      <c r="O235">
        <v>1.9E-2</v>
      </c>
    </row>
    <row r="236" spans="1:15" x14ac:dyDescent="0.25">
      <c r="A236">
        <f t="shared" si="25"/>
        <v>115.5</v>
      </c>
      <c r="B236">
        <f t="shared" si="26"/>
        <v>2.036</v>
      </c>
      <c r="C236">
        <f t="shared" si="27"/>
        <v>102.40900000000001</v>
      </c>
      <c r="D236">
        <f t="shared" si="24"/>
        <v>2.081</v>
      </c>
      <c r="E236">
        <f t="shared" si="28"/>
        <v>102.40900000000001</v>
      </c>
      <c r="F236">
        <f t="shared" si="29"/>
        <v>209.38231606258503</v>
      </c>
      <c r="G236">
        <f t="shared" si="30"/>
        <v>1.904115E-2</v>
      </c>
      <c r="K236">
        <v>102.806</v>
      </c>
      <c r="L236">
        <v>116</v>
      </c>
      <c r="M236">
        <v>2.0449999999999999</v>
      </c>
      <c r="N236">
        <v>209.435</v>
      </c>
      <c r="O236">
        <v>1.9E-2</v>
      </c>
    </row>
    <row r="237" spans="1:15" x14ac:dyDescent="0.25">
      <c r="A237">
        <f t="shared" si="25"/>
        <v>116</v>
      </c>
      <c r="B237">
        <f t="shared" si="26"/>
        <v>2.0449999999999999</v>
      </c>
      <c r="C237">
        <f t="shared" si="27"/>
        <v>102.806</v>
      </c>
      <c r="D237">
        <f t="shared" si="24"/>
        <v>2.09</v>
      </c>
      <c r="E237">
        <f t="shared" si="28"/>
        <v>102.806</v>
      </c>
      <c r="F237">
        <f t="shared" si="29"/>
        <v>210.21199600034609</v>
      </c>
      <c r="G237">
        <f t="shared" si="30"/>
        <v>1.9123499999999998E-2</v>
      </c>
      <c r="K237">
        <v>103.196</v>
      </c>
      <c r="L237">
        <v>116.5</v>
      </c>
      <c r="M237">
        <v>2.0539999999999998</v>
      </c>
      <c r="N237">
        <v>210.22800000000001</v>
      </c>
      <c r="O237">
        <v>1.9E-2</v>
      </c>
    </row>
    <row r="238" spans="1:15" x14ac:dyDescent="0.25">
      <c r="A238">
        <f t="shared" si="25"/>
        <v>116.5</v>
      </c>
      <c r="B238">
        <f t="shared" si="26"/>
        <v>2.0539999999999998</v>
      </c>
      <c r="C238">
        <f t="shared" si="27"/>
        <v>103.196</v>
      </c>
      <c r="D238">
        <f t="shared" si="24"/>
        <v>2.0989999999999998</v>
      </c>
      <c r="E238">
        <f t="shared" si="28"/>
        <v>103.196</v>
      </c>
      <c r="F238">
        <f t="shared" si="29"/>
        <v>211.02762813673127</v>
      </c>
      <c r="G238">
        <f t="shared" si="30"/>
        <v>1.9205849999999997E-2</v>
      </c>
      <c r="K238">
        <v>103.492</v>
      </c>
      <c r="L238">
        <v>117</v>
      </c>
      <c r="M238">
        <v>2.0630000000000002</v>
      </c>
      <c r="N238">
        <v>210.833</v>
      </c>
      <c r="O238">
        <v>1.9E-2</v>
      </c>
    </row>
    <row r="239" spans="1:15" x14ac:dyDescent="0.25">
      <c r="A239">
        <f t="shared" si="25"/>
        <v>117</v>
      </c>
      <c r="B239">
        <f t="shared" si="26"/>
        <v>2.0630000000000002</v>
      </c>
      <c r="C239">
        <f t="shared" si="27"/>
        <v>103.492</v>
      </c>
      <c r="D239">
        <f t="shared" si="24"/>
        <v>2.1080000000000001</v>
      </c>
      <c r="E239">
        <f t="shared" si="28"/>
        <v>103.492</v>
      </c>
      <c r="F239">
        <f t="shared" si="29"/>
        <v>211.65128669014422</v>
      </c>
      <c r="G239">
        <f t="shared" si="30"/>
        <v>1.9288199999999998E-2</v>
      </c>
      <c r="K239">
        <v>103.874</v>
      </c>
      <c r="L239">
        <v>117.5</v>
      </c>
      <c r="M239">
        <v>2.073</v>
      </c>
      <c r="N239">
        <v>211.61099999999999</v>
      </c>
      <c r="O239">
        <v>1.9E-2</v>
      </c>
    </row>
    <row r="240" spans="1:15" x14ac:dyDescent="0.25">
      <c r="A240">
        <f t="shared" si="25"/>
        <v>117.5</v>
      </c>
      <c r="B240">
        <f t="shared" si="26"/>
        <v>2.073</v>
      </c>
      <c r="C240">
        <f t="shared" si="27"/>
        <v>103.874</v>
      </c>
      <c r="D240">
        <f t="shared" si="24"/>
        <v>2.1179999999999999</v>
      </c>
      <c r="E240">
        <f t="shared" si="28"/>
        <v>103.874</v>
      </c>
      <c r="F240">
        <f t="shared" si="29"/>
        <v>212.45314251226611</v>
      </c>
      <c r="G240">
        <f t="shared" si="30"/>
        <v>1.9379699999999996E-2</v>
      </c>
      <c r="K240">
        <v>104.27800000000001</v>
      </c>
      <c r="L240">
        <v>118</v>
      </c>
      <c r="M240">
        <v>2.0819999999999999</v>
      </c>
      <c r="N240">
        <v>212.43299999999999</v>
      </c>
      <c r="O240">
        <v>1.9E-2</v>
      </c>
    </row>
    <row r="241" spans="1:15" x14ac:dyDescent="0.25">
      <c r="A241">
        <f t="shared" si="25"/>
        <v>118</v>
      </c>
      <c r="B241">
        <f t="shared" si="26"/>
        <v>2.0819999999999999</v>
      </c>
      <c r="C241">
        <f t="shared" si="27"/>
        <v>104.27800000000001</v>
      </c>
      <c r="D241">
        <f t="shared" si="24"/>
        <v>2.1269999999999998</v>
      </c>
      <c r="E241">
        <f t="shared" si="28"/>
        <v>104.27800000000001</v>
      </c>
      <c r="F241">
        <f t="shared" si="29"/>
        <v>213.29821632610012</v>
      </c>
      <c r="G241">
        <f t="shared" si="30"/>
        <v>1.9462049999999998E-2</v>
      </c>
      <c r="K241">
        <v>104.40600000000001</v>
      </c>
      <c r="L241">
        <v>118.5</v>
      </c>
      <c r="M241">
        <v>2.0910000000000002</v>
      </c>
      <c r="N241">
        <v>212.69399999999999</v>
      </c>
      <c r="O241">
        <v>1.9E-2</v>
      </c>
    </row>
    <row r="242" spans="1:15" x14ac:dyDescent="0.25">
      <c r="A242">
        <f t="shared" si="25"/>
        <v>118.5</v>
      </c>
      <c r="B242">
        <f t="shared" si="26"/>
        <v>2.0910000000000002</v>
      </c>
      <c r="C242">
        <f t="shared" si="27"/>
        <v>104.40600000000001</v>
      </c>
      <c r="D242">
        <f t="shared" si="24"/>
        <v>2.1360000000000001</v>
      </c>
      <c r="E242">
        <f t="shared" si="28"/>
        <v>104.40600000000001</v>
      </c>
      <c r="F242">
        <f t="shared" si="29"/>
        <v>213.57896358076039</v>
      </c>
      <c r="G242">
        <f t="shared" si="30"/>
        <v>1.9544400000000003E-2</v>
      </c>
      <c r="K242">
        <v>104.33</v>
      </c>
      <c r="L242">
        <v>119</v>
      </c>
      <c r="M242">
        <v>2.1</v>
      </c>
      <c r="N242">
        <v>212.54</v>
      </c>
      <c r="O242">
        <v>1.9E-2</v>
      </c>
    </row>
    <row r="243" spans="1:15" x14ac:dyDescent="0.25">
      <c r="A243">
        <f t="shared" si="25"/>
        <v>119</v>
      </c>
      <c r="B243">
        <f t="shared" si="26"/>
        <v>2.1</v>
      </c>
      <c r="C243">
        <f t="shared" si="27"/>
        <v>104.33</v>
      </c>
      <c r="D243">
        <f t="shared" si="24"/>
        <v>2.145</v>
      </c>
      <c r="E243">
        <f t="shared" si="28"/>
        <v>104.33</v>
      </c>
      <c r="F243">
        <f t="shared" si="29"/>
        <v>213.4425351685812</v>
      </c>
      <c r="G243">
        <f t="shared" si="30"/>
        <v>1.9626750000000002E-2</v>
      </c>
      <c r="K243">
        <v>38.375</v>
      </c>
      <c r="L243">
        <v>119.02</v>
      </c>
      <c r="M243">
        <v>2.1</v>
      </c>
      <c r="N243">
        <v>78.177000000000007</v>
      </c>
      <c r="O243">
        <v>1.9E-2</v>
      </c>
    </row>
    <row r="244" spans="1:15" x14ac:dyDescent="0.25">
      <c r="A244">
        <f t="shared" ref="A244" si="31">L243</f>
        <v>119.02</v>
      </c>
      <c r="B244">
        <f t="shared" ref="B244" si="32">M243</f>
        <v>2.1</v>
      </c>
      <c r="C244">
        <f t="shared" ref="C244" si="33">K243</f>
        <v>38.375</v>
      </c>
      <c r="D244">
        <f t="shared" si="24"/>
        <v>2.145</v>
      </c>
      <c r="E244">
        <f t="shared" ref="E244" si="34">ABS(C244)</f>
        <v>38.375</v>
      </c>
      <c r="F244">
        <f t="shared" ref="F244" si="35">(3*E244*$E$3/(2*$B$3*$C$3^2))*(1+6*(D244/$E$3)^2-4*($C$3/$E$3)*(D244/$E$3))</f>
        <v>78.509127643959587</v>
      </c>
      <c r="G244">
        <f t="shared" ref="G244" si="36">6*D244*$C$3/$E$3^2</f>
        <v>1.9626750000000002E-2</v>
      </c>
    </row>
    <row r="250" spans="1:15" x14ac:dyDescent="0.25">
      <c r="D250" s="3"/>
    </row>
    <row r="251" spans="1:15" x14ac:dyDescent="0.25">
      <c r="D251" s="3"/>
    </row>
    <row r="252" spans="1:15" x14ac:dyDescent="0.25">
      <c r="D252" s="3"/>
    </row>
    <row r="253" spans="1:15" x14ac:dyDescent="0.25">
      <c r="D253" s="3"/>
    </row>
    <row r="254" spans="1:15" x14ac:dyDescent="0.25">
      <c r="D254" s="3"/>
    </row>
    <row r="255" spans="1:15" x14ac:dyDescent="0.25">
      <c r="D255" s="3"/>
    </row>
    <row r="256" spans="1:15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A3" sqref="A3:C3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53.23</v>
      </c>
      <c r="B3">
        <v>4.9866999999999999</v>
      </c>
      <c r="C3">
        <v>2.3367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0.66200000000000003</v>
      </c>
      <c r="L6">
        <v>1</v>
      </c>
      <c r="M6">
        <v>-1.2999999999999999E-2</v>
      </c>
      <c r="N6">
        <v>1.458</v>
      </c>
      <c r="O6">
        <v>0</v>
      </c>
    </row>
    <row r="7" spans="1:15" x14ac:dyDescent="0.25">
      <c r="A7">
        <f>L6</f>
        <v>1</v>
      </c>
      <c r="B7">
        <f>M6</f>
        <v>-1.2999999999999999E-2</v>
      </c>
      <c r="C7">
        <f>K6</f>
        <v>0.66200000000000003</v>
      </c>
      <c r="D7">
        <v>0</v>
      </c>
      <c r="E7">
        <f>ABS(C7)</f>
        <v>0.66200000000000003</v>
      </c>
      <c r="F7">
        <f>(3*E7*$E$3/(2*$B$3*$C$3^2))*(1+6*(D7/$E$3)^2-4*($C$3/$E$3)*(D7/$E$3))</f>
        <v>1.4587809418550497</v>
      </c>
      <c r="G7">
        <f>6*D7*$C$3/$E$3^2</f>
        <v>0</v>
      </c>
      <c r="I7" t="s">
        <v>14</v>
      </c>
      <c r="K7">
        <v>0.95199999999999996</v>
      </c>
      <c r="L7">
        <v>1.5</v>
      </c>
      <c r="M7">
        <v>-3.0000000000000001E-3</v>
      </c>
      <c r="N7">
        <v>2.097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-3.0000000000000001E-3</v>
      </c>
      <c r="C8">
        <f t="shared" ref="C8:C71" si="1">K7</f>
        <v>0.95199999999999996</v>
      </c>
      <c r="D8">
        <f>B8-$B$7</f>
        <v>9.9999999999999985E-3</v>
      </c>
      <c r="E8">
        <f t="shared" ref="E8:E71" si="2">ABS(C8)</f>
        <v>0.95199999999999996</v>
      </c>
      <c r="F8">
        <f>(3*E8*$E$3/(2*$B$3*$C$3^2))*(1+6*(D8/$E$3)^2-4*($C$3/$E$3)*(D8/$E$3))</f>
        <v>2.0977021896907018</v>
      </c>
      <c r="G8">
        <f t="shared" ref="G8:G71" si="3">6*D8*$C$3/$E$3^2</f>
        <v>8.7626249999999981E-5</v>
      </c>
      <c r="I8">
        <f>MAX(F7:F985)</f>
        <v>159.49291039361947</v>
      </c>
      <c r="K8">
        <v>1.496</v>
      </c>
      <c r="L8">
        <v>2</v>
      </c>
      <c r="M8">
        <v>6.0000000000000001E-3</v>
      </c>
      <c r="N8">
        <v>3.2970000000000002</v>
      </c>
      <c r="O8">
        <v>0</v>
      </c>
    </row>
    <row r="9" spans="1:15" x14ac:dyDescent="0.25">
      <c r="A9">
        <f t="shared" si="0"/>
        <v>2</v>
      </c>
      <c r="B9">
        <f t="shared" si="0"/>
        <v>6.0000000000000001E-3</v>
      </c>
      <c r="C9">
        <f t="shared" si="1"/>
        <v>1.496</v>
      </c>
      <c r="D9">
        <f t="shared" ref="D9:D72" si="4">B9-$B$7</f>
        <v>1.9E-2</v>
      </c>
      <c r="E9">
        <f t="shared" si="2"/>
        <v>1.496</v>
      </c>
      <c r="F9">
        <f t="shared" ref="F9:F72" si="5">(3*E9*$E$3/(2*$B$3*$C$3^2))*(1+6*(D9/$E$3)^2-4*($C$3/$E$3)*(D9/$E$3))</f>
        <v>3.2962190615643423</v>
      </c>
      <c r="G9">
        <f t="shared" si="3"/>
        <v>1.66489875E-4</v>
      </c>
      <c r="I9" t="s">
        <v>15</v>
      </c>
      <c r="K9">
        <v>1.9</v>
      </c>
      <c r="L9">
        <v>2.5</v>
      </c>
      <c r="M9">
        <v>1.6E-2</v>
      </c>
      <c r="N9">
        <v>4.1859999999999999</v>
      </c>
      <c r="O9">
        <v>0</v>
      </c>
    </row>
    <row r="10" spans="1:15" x14ac:dyDescent="0.25">
      <c r="A10">
        <f t="shared" si="0"/>
        <v>2.5</v>
      </c>
      <c r="B10">
        <f t="shared" si="0"/>
        <v>1.6E-2</v>
      </c>
      <c r="C10">
        <f t="shared" si="1"/>
        <v>1.9</v>
      </c>
      <c r="D10">
        <f t="shared" si="4"/>
        <v>2.8999999999999998E-2</v>
      </c>
      <c r="E10">
        <f t="shared" si="2"/>
        <v>1.9</v>
      </c>
      <c r="F10">
        <f t="shared" si="5"/>
        <v>4.1861374285389719</v>
      </c>
      <c r="G10">
        <f t="shared" si="3"/>
        <v>2.5411612500000002E-4</v>
      </c>
      <c r="I10">
        <f>SLOPE(F33:F70, G33:G70)</f>
        <v>12216.557988267181</v>
      </c>
      <c r="J10" t="s">
        <v>7</v>
      </c>
      <c r="K10">
        <v>2.3769999999999998</v>
      </c>
      <c r="L10">
        <v>3</v>
      </c>
      <c r="M10">
        <v>2.5000000000000001E-2</v>
      </c>
      <c r="N10">
        <v>5.2359999999999998</v>
      </c>
      <c r="O10">
        <v>0</v>
      </c>
    </row>
    <row r="11" spans="1:15" x14ac:dyDescent="0.25">
      <c r="A11">
        <f t="shared" si="0"/>
        <v>3</v>
      </c>
      <c r="B11">
        <f t="shared" si="0"/>
        <v>2.5000000000000001E-2</v>
      </c>
      <c r="C11">
        <f t="shared" si="1"/>
        <v>2.3769999999999998</v>
      </c>
      <c r="D11">
        <f t="shared" si="4"/>
        <v>3.7999999999999999E-2</v>
      </c>
      <c r="E11">
        <f t="shared" si="2"/>
        <v>2.3769999999999998</v>
      </c>
      <c r="F11">
        <f t="shared" si="5"/>
        <v>5.2368147013352262</v>
      </c>
      <c r="G11">
        <f t="shared" si="3"/>
        <v>3.3297975E-4</v>
      </c>
      <c r="I11" t="s">
        <v>20</v>
      </c>
      <c r="K11">
        <v>2.8</v>
      </c>
      <c r="L11">
        <v>3.5</v>
      </c>
      <c r="M11">
        <v>3.5000000000000003E-2</v>
      </c>
      <c r="N11">
        <v>6.1680000000000001</v>
      </c>
      <c r="O11">
        <v>0</v>
      </c>
    </row>
    <row r="12" spans="1:15" x14ac:dyDescent="0.25">
      <c r="A12">
        <f t="shared" si="0"/>
        <v>3.5</v>
      </c>
      <c r="B12">
        <f t="shared" si="0"/>
        <v>3.5000000000000003E-2</v>
      </c>
      <c r="C12">
        <f t="shared" si="1"/>
        <v>2.8</v>
      </c>
      <c r="D12">
        <f t="shared" si="4"/>
        <v>4.8000000000000001E-2</v>
      </c>
      <c r="E12">
        <f t="shared" si="2"/>
        <v>2.8</v>
      </c>
      <c r="F12">
        <f t="shared" si="5"/>
        <v>6.1683936459082584</v>
      </c>
      <c r="G12">
        <f t="shared" si="3"/>
        <v>4.2060600000000002E-4</v>
      </c>
      <c r="I12">
        <f>SLOPE(E33:E70, D33:D70)*$E$3^3/(4*$B$3*$C$3^3)</f>
        <v>12251.71888783442</v>
      </c>
      <c r="J12" t="s">
        <v>16</v>
      </c>
      <c r="K12">
        <v>3.2160000000000002</v>
      </c>
      <c r="L12">
        <v>4</v>
      </c>
      <c r="M12">
        <v>4.3999999999999997E-2</v>
      </c>
      <c r="N12">
        <v>7.0839999999999996</v>
      </c>
      <c r="O12">
        <v>0</v>
      </c>
    </row>
    <row r="13" spans="1:15" x14ac:dyDescent="0.25">
      <c r="A13">
        <f t="shared" si="0"/>
        <v>4</v>
      </c>
      <c r="B13">
        <f t="shared" si="0"/>
        <v>4.3999999999999997E-2</v>
      </c>
      <c r="C13">
        <f t="shared" si="1"/>
        <v>3.2160000000000002</v>
      </c>
      <c r="D13">
        <f t="shared" si="4"/>
        <v>5.6999999999999995E-2</v>
      </c>
      <c r="E13">
        <f t="shared" si="2"/>
        <v>3.2160000000000002</v>
      </c>
      <c r="F13">
        <f t="shared" si="5"/>
        <v>7.0844932235303739</v>
      </c>
      <c r="G13">
        <f t="shared" si="3"/>
        <v>4.9946962499999999E-4</v>
      </c>
      <c r="K13">
        <v>3.6840000000000002</v>
      </c>
      <c r="L13">
        <v>4.5</v>
      </c>
      <c r="M13">
        <v>5.3999999999999999E-2</v>
      </c>
      <c r="N13">
        <v>8.1159999999999997</v>
      </c>
      <c r="O13">
        <v>0</v>
      </c>
    </row>
    <row r="14" spans="1:15" x14ac:dyDescent="0.25">
      <c r="A14">
        <f t="shared" si="0"/>
        <v>4.5</v>
      </c>
      <c r="B14">
        <f t="shared" si="0"/>
        <v>5.3999999999999999E-2</v>
      </c>
      <c r="C14">
        <f t="shared" si="1"/>
        <v>3.6840000000000002</v>
      </c>
      <c r="D14">
        <f t="shared" si="4"/>
        <v>6.7000000000000004E-2</v>
      </c>
      <c r="E14">
        <f t="shared" si="2"/>
        <v>3.6840000000000002</v>
      </c>
      <c r="F14">
        <f t="shared" si="5"/>
        <v>8.1150091083668627</v>
      </c>
      <c r="G14">
        <f t="shared" si="3"/>
        <v>5.8709587500000002E-4</v>
      </c>
      <c r="K14">
        <v>4.2220000000000004</v>
      </c>
      <c r="L14">
        <v>5</v>
      </c>
      <c r="M14">
        <v>6.3E-2</v>
      </c>
      <c r="N14">
        <v>9.3010000000000002</v>
      </c>
      <c r="O14">
        <v>1E-3</v>
      </c>
    </row>
    <row r="15" spans="1:15" x14ac:dyDescent="0.25">
      <c r="A15">
        <f t="shared" si="0"/>
        <v>5</v>
      </c>
      <c r="B15">
        <f t="shared" si="0"/>
        <v>6.3E-2</v>
      </c>
      <c r="C15">
        <f t="shared" si="1"/>
        <v>4.2220000000000004</v>
      </c>
      <c r="D15">
        <f t="shared" si="4"/>
        <v>7.5999999999999998E-2</v>
      </c>
      <c r="E15">
        <f t="shared" si="2"/>
        <v>4.2220000000000004</v>
      </c>
      <c r="F15">
        <f t="shared" si="5"/>
        <v>9.299655773549576</v>
      </c>
      <c r="G15">
        <f t="shared" si="3"/>
        <v>6.6595949999999999E-4</v>
      </c>
      <c r="K15">
        <v>4.7110000000000003</v>
      </c>
      <c r="L15">
        <v>5.5</v>
      </c>
      <c r="M15">
        <v>7.2999999999999995E-2</v>
      </c>
      <c r="N15">
        <v>10.377000000000001</v>
      </c>
      <c r="O15">
        <v>1E-3</v>
      </c>
    </row>
    <row r="16" spans="1:15" x14ac:dyDescent="0.25">
      <c r="A16">
        <f t="shared" si="0"/>
        <v>5.5</v>
      </c>
      <c r="B16">
        <f t="shared" si="0"/>
        <v>7.2999999999999995E-2</v>
      </c>
      <c r="C16">
        <f t="shared" si="1"/>
        <v>4.7110000000000003</v>
      </c>
      <c r="D16">
        <f t="shared" si="4"/>
        <v>8.5999999999999993E-2</v>
      </c>
      <c r="E16">
        <f t="shared" si="2"/>
        <v>4.7110000000000003</v>
      </c>
      <c r="F16">
        <f t="shared" si="5"/>
        <v>10.376216063458063</v>
      </c>
      <c r="G16">
        <f t="shared" si="3"/>
        <v>7.5358575000000001E-4</v>
      </c>
      <c r="K16">
        <v>4.952</v>
      </c>
      <c r="L16">
        <v>6</v>
      </c>
      <c r="M16">
        <v>8.2000000000000003E-2</v>
      </c>
      <c r="N16">
        <v>10.909000000000001</v>
      </c>
      <c r="O16">
        <v>1E-3</v>
      </c>
    </row>
    <row r="17" spans="1:15" x14ac:dyDescent="0.25">
      <c r="A17">
        <f t="shared" si="0"/>
        <v>6</v>
      </c>
      <c r="B17">
        <f t="shared" si="0"/>
        <v>8.2000000000000003E-2</v>
      </c>
      <c r="C17">
        <f t="shared" si="1"/>
        <v>4.952</v>
      </c>
      <c r="D17">
        <f t="shared" si="4"/>
        <v>9.5000000000000001E-2</v>
      </c>
      <c r="E17">
        <f t="shared" si="2"/>
        <v>4.952</v>
      </c>
      <c r="F17">
        <f t="shared" si="5"/>
        <v>10.906523709940743</v>
      </c>
      <c r="G17">
        <f t="shared" si="3"/>
        <v>8.324493750000001E-4</v>
      </c>
      <c r="K17">
        <v>5.4560000000000004</v>
      </c>
      <c r="L17">
        <v>6.5</v>
      </c>
      <c r="M17">
        <v>9.1999999999999998E-2</v>
      </c>
      <c r="N17">
        <v>12.018000000000001</v>
      </c>
      <c r="O17">
        <v>1E-3</v>
      </c>
    </row>
    <row r="18" spans="1:15" x14ac:dyDescent="0.25">
      <c r="A18">
        <f t="shared" si="0"/>
        <v>6.5</v>
      </c>
      <c r="B18">
        <f t="shared" si="0"/>
        <v>9.1999999999999998E-2</v>
      </c>
      <c r="C18">
        <f t="shared" si="1"/>
        <v>5.4560000000000004</v>
      </c>
      <c r="D18">
        <f t="shared" si="4"/>
        <v>0.105</v>
      </c>
      <c r="E18">
        <f t="shared" si="2"/>
        <v>5.4560000000000004</v>
      </c>
      <c r="F18">
        <f t="shared" si="5"/>
        <v>12.015945453402516</v>
      </c>
      <c r="G18">
        <f t="shared" si="3"/>
        <v>9.2007562500000001E-4</v>
      </c>
      <c r="K18">
        <v>6.0069999999999997</v>
      </c>
      <c r="L18">
        <v>7</v>
      </c>
      <c r="M18">
        <v>0.10100000000000001</v>
      </c>
      <c r="N18">
        <v>13.233000000000001</v>
      </c>
      <c r="O18">
        <v>1E-3</v>
      </c>
    </row>
    <row r="19" spans="1:15" x14ac:dyDescent="0.25">
      <c r="A19">
        <f t="shared" si="0"/>
        <v>7</v>
      </c>
      <c r="B19">
        <f t="shared" si="0"/>
        <v>0.10100000000000001</v>
      </c>
      <c r="C19">
        <f t="shared" si="1"/>
        <v>6.0069999999999997</v>
      </c>
      <c r="D19">
        <f t="shared" si="4"/>
        <v>0.114</v>
      </c>
      <c r="E19">
        <f t="shared" si="2"/>
        <v>6.0069999999999997</v>
      </c>
      <c r="F19">
        <f t="shared" si="5"/>
        <v>13.228834505938435</v>
      </c>
      <c r="G19">
        <f t="shared" si="3"/>
        <v>9.9893924999999999E-4</v>
      </c>
      <c r="K19">
        <v>6.2519999999999998</v>
      </c>
      <c r="L19">
        <v>7.5</v>
      </c>
      <c r="M19">
        <v>0.111</v>
      </c>
      <c r="N19">
        <v>13.773</v>
      </c>
      <c r="O19">
        <v>1E-3</v>
      </c>
    </row>
    <row r="20" spans="1:15" x14ac:dyDescent="0.25">
      <c r="A20">
        <f t="shared" si="0"/>
        <v>7.5</v>
      </c>
      <c r="B20">
        <f t="shared" si="0"/>
        <v>0.111</v>
      </c>
      <c r="C20">
        <f t="shared" si="1"/>
        <v>6.2519999999999998</v>
      </c>
      <c r="D20">
        <f t="shared" si="4"/>
        <v>0.124</v>
      </c>
      <c r="E20">
        <f t="shared" si="2"/>
        <v>6.2519999999999998</v>
      </c>
      <c r="F20">
        <f t="shared" si="5"/>
        <v>13.767700589814343</v>
      </c>
      <c r="G20">
        <f t="shared" si="3"/>
        <v>1.0865655E-3</v>
      </c>
      <c r="K20">
        <v>6.7649999999999997</v>
      </c>
      <c r="L20">
        <v>8</v>
      </c>
      <c r="M20">
        <v>0.12</v>
      </c>
      <c r="N20">
        <v>14.903</v>
      </c>
      <c r="O20">
        <v>1E-3</v>
      </c>
    </row>
    <row r="21" spans="1:15" x14ac:dyDescent="0.25">
      <c r="A21">
        <f t="shared" si="0"/>
        <v>8</v>
      </c>
      <c r="B21">
        <f t="shared" si="0"/>
        <v>0.12</v>
      </c>
      <c r="C21">
        <f t="shared" si="1"/>
        <v>6.7649999999999997</v>
      </c>
      <c r="D21">
        <f t="shared" si="4"/>
        <v>0.13300000000000001</v>
      </c>
      <c r="E21">
        <f t="shared" si="2"/>
        <v>6.7649999999999997</v>
      </c>
      <c r="F21">
        <f t="shared" si="5"/>
        <v>14.896737491347864</v>
      </c>
      <c r="G21">
        <f t="shared" si="3"/>
        <v>1.1654291250000001E-3</v>
      </c>
      <c r="K21">
        <v>7.4710000000000001</v>
      </c>
      <c r="L21">
        <v>8.5</v>
      </c>
      <c r="M21">
        <v>0.13</v>
      </c>
      <c r="N21">
        <v>16.459</v>
      </c>
      <c r="O21">
        <v>1E-3</v>
      </c>
    </row>
    <row r="22" spans="1:15" x14ac:dyDescent="0.25">
      <c r="A22">
        <f t="shared" si="0"/>
        <v>8.5</v>
      </c>
      <c r="B22">
        <f t="shared" si="0"/>
        <v>0.13</v>
      </c>
      <c r="C22">
        <f t="shared" si="1"/>
        <v>7.4710000000000001</v>
      </c>
      <c r="D22">
        <f t="shared" si="4"/>
        <v>0.14300000000000002</v>
      </c>
      <c r="E22">
        <f t="shared" si="2"/>
        <v>7.4710000000000001</v>
      </c>
      <c r="F22">
        <f t="shared" si="5"/>
        <v>16.450579806663228</v>
      </c>
      <c r="G22">
        <f t="shared" si="3"/>
        <v>1.2530553750000001E-3</v>
      </c>
      <c r="K22">
        <v>7.806</v>
      </c>
      <c r="L22">
        <v>9</v>
      </c>
      <c r="M22">
        <v>0.13900000000000001</v>
      </c>
      <c r="N22">
        <v>17.196000000000002</v>
      </c>
      <c r="O22">
        <v>1E-3</v>
      </c>
    </row>
    <row r="23" spans="1:15" x14ac:dyDescent="0.25">
      <c r="A23">
        <f t="shared" si="0"/>
        <v>9</v>
      </c>
      <c r="B23">
        <f t="shared" si="0"/>
        <v>0.13900000000000001</v>
      </c>
      <c r="C23">
        <f t="shared" si="1"/>
        <v>7.806</v>
      </c>
      <c r="D23">
        <f t="shared" si="4"/>
        <v>0.15200000000000002</v>
      </c>
      <c r="E23">
        <f t="shared" si="2"/>
        <v>7.806</v>
      </c>
      <c r="F23">
        <f t="shared" si="5"/>
        <v>17.187491488148208</v>
      </c>
      <c r="G23">
        <f t="shared" si="3"/>
        <v>1.3319190000000002E-3</v>
      </c>
      <c r="K23">
        <v>8.11</v>
      </c>
      <c r="L23">
        <v>9.5</v>
      </c>
      <c r="M23">
        <v>0.14899999999999999</v>
      </c>
      <c r="N23">
        <v>17.864999999999998</v>
      </c>
      <c r="O23">
        <v>1E-3</v>
      </c>
    </row>
    <row r="24" spans="1:15" x14ac:dyDescent="0.25">
      <c r="A24">
        <f t="shared" si="0"/>
        <v>9.5</v>
      </c>
      <c r="B24">
        <f t="shared" si="0"/>
        <v>0.14899999999999999</v>
      </c>
      <c r="C24">
        <f t="shared" si="1"/>
        <v>8.11</v>
      </c>
      <c r="D24">
        <f t="shared" si="4"/>
        <v>0.16200000000000001</v>
      </c>
      <c r="E24">
        <f t="shared" si="2"/>
        <v>8.11</v>
      </c>
      <c r="F24">
        <f t="shared" si="5"/>
        <v>17.856014505635034</v>
      </c>
      <c r="G24">
        <f t="shared" si="3"/>
        <v>1.41954525E-3</v>
      </c>
      <c r="K24">
        <v>8.81</v>
      </c>
      <c r="L24">
        <v>10</v>
      </c>
      <c r="M24">
        <v>0.158</v>
      </c>
      <c r="N24">
        <v>19.407</v>
      </c>
      <c r="O24">
        <v>1E-3</v>
      </c>
    </row>
    <row r="25" spans="1:15" x14ac:dyDescent="0.25">
      <c r="A25">
        <f t="shared" si="0"/>
        <v>10</v>
      </c>
      <c r="B25">
        <f t="shared" si="0"/>
        <v>0.158</v>
      </c>
      <c r="C25">
        <f t="shared" si="1"/>
        <v>8.81</v>
      </c>
      <c r="D25">
        <f t="shared" si="4"/>
        <v>0.17100000000000001</v>
      </c>
      <c r="E25">
        <f t="shared" si="2"/>
        <v>8.81</v>
      </c>
      <c r="F25">
        <f t="shared" si="5"/>
        <v>19.396421638836909</v>
      </c>
      <c r="G25">
        <f t="shared" si="3"/>
        <v>1.4984088749999999E-3</v>
      </c>
      <c r="K25">
        <v>9.1229999999999993</v>
      </c>
      <c r="L25">
        <v>10.5</v>
      </c>
      <c r="M25">
        <v>0.16800000000000001</v>
      </c>
      <c r="N25">
        <v>20.096</v>
      </c>
      <c r="O25">
        <v>1E-3</v>
      </c>
    </row>
    <row r="26" spans="1:15" x14ac:dyDescent="0.25">
      <c r="A26">
        <f t="shared" si="0"/>
        <v>10.5</v>
      </c>
      <c r="B26">
        <f t="shared" si="0"/>
        <v>0.16800000000000001</v>
      </c>
      <c r="C26">
        <f t="shared" si="1"/>
        <v>9.1229999999999993</v>
      </c>
      <c r="D26">
        <f t="shared" si="4"/>
        <v>0.18100000000000002</v>
      </c>
      <c r="E26">
        <f t="shared" si="2"/>
        <v>9.1229999999999993</v>
      </c>
      <c r="F26">
        <f t="shared" si="5"/>
        <v>20.084624982053743</v>
      </c>
      <c r="G26">
        <f t="shared" si="3"/>
        <v>1.5860351250000001E-3</v>
      </c>
      <c r="K26">
        <v>9.3670000000000009</v>
      </c>
      <c r="L26">
        <v>11</v>
      </c>
      <c r="M26">
        <v>0.17699999999999999</v>
      </c>
      <c r="N26">
        <v>20.635999999999999</v>
      </c>
      <c r="O26">
        <v>2E-3</v>
      </c>
    </row>
    <row r="27" spans="1:15" x14ac:dyDescent="0.25">
      <c r="A27">
        <f t="shared" si="0"/>
        <v>11</v>
      </c>
      <c r="B27">
        <f t="shared" si="0"/>
        <v>0.17699999999999999</v>
      </c>
      <c r="C27">
        <f t="shared" si="1"/>
        <v>9.3670000000000009</v>
      </c>
      <c r="D27">
        <f t="shared" si="4"/>
        <v>0.19</v>
      </c>
      <c r="E27">
        <f t="shared" si="2"/>
        <v>9.3670000000000009</v>
      </c>
      <c r="F27">
        <f t="shared" si="5"/>
        <v>20.62097331993721</v>
      </c>
      <c r="G27">
        <f t="shared" si="3"/>
        <v>1.6648987500000002E-3</v>
      </c>
      <c r="K27">
        <v>10.131</v>
      </c>
      <c r="L27">
        <v>11.5</v>
      </c>
      <c r="M27">
        <v>0.187</v>
      </c>
      <c r="N27">
        <v>22.318999999999999</v>
      </c>
      <c r="O27">
        <v>2E-3</v>
      </c>
    </row>
    <row r="28" spans="1:15" x14ac:dyDescent="0.25">
      <c r="A28">
        <f t="shared" si="0"/>
        <v>11.5</v>
      </c>
      <c r="B28">
        <f t="shared" si="0"/>
        <v>0.187</v>
      </c>
      <c r="C28">
        <f t="shared" si="1"/>
        <v>10.131</v>
      </c>
      <c r="D28">
        <f t="shared" si="4"/>
        <v>0.2</v>
      </c>
      <c r="E28">
        <f t="shared" si="2"/>
        <v>10.131</v>
      </c>
      <c r="F28">
        <f t="shared" si="5"/>
        <v>22.301902748063711</v>
      </c>
      <c r="G28">
        <f t="shared" si="3"/>
        <v>1.7525250000000004E-3</v>
      </c>
      <c r="K28">
        <v>10.566000000000001</v>
      </c>
      <c r="L28">
        <v>12</v>
      </c>
      <c r="M28">
        <v>0.19600000000000001</v>
      </c>
      <c r="N28">
        <v>23.276</v>
      </c>
      <c r="O28">
        <v>2E-3</v>
      </c>
    </row>
    <row r="29" spans="1:15" x14ac:dyDescent="0.25">
      <c r="A29">
        <f t="shared" si="0"/>
        <v>12</v>
      </c>
      <c r="B29">
        <f t="shared" si="0"/>
        <v>0.19600000000000001</v>
      </c>
      <c r="C29">
        <f t="shared" si="1"/>
        <v>10.566000000000001</v>
      </c>
      <c r="D29">
        <f t="shared" si="4"/>
        <v>0.20900000000000002</v>
      </c>
      <c r="E29">
        <f t="shared" si="2"/>
        <v>10.566000000000001</v>
      </c>
      <c r="F29">
        <f t="shared" si="5"/>
        <v>23.258588373771477</v>
      </c>
      <c r="G29">
        <f t="shared" si="3"/>
        <v>1.8313886250000001E-3</v>
      </c>
      <c r="K29">
        <v>10.93</v>
      </c>
      <c r="L29">
        <v>12.5</v>
      </c>
      <c r="M29">
        <v>0.20599999999999999</v>
      </c>
      <c r="N29">
        <v>24.077999999999999</v>
      </c>
      <c r="O29">
        <v>2E-3</v>
      </c>
    </row>
    <row r="30" spans="1:15" x14ac:dyDescent="0.25">
      <c r="A30">
        <f t="shared" si="0"/>
        <v>12.5</v>
      </c>
      <c r="B30">
        <f t="shared" si="0"/>
        <v>0.20599999999999999</v>
      </c>
      <c r="C30">
        <f t="shared" si="1"/>
        <v>10.93</v>
      </c>
      <c r="D30">
        <f t="shared" si="4"/>
        <v>0.219</v>
      </c>
      <c r="E30">
        <f t="shared" si="2"/>
        <v>10.93</v>
      </c>
      <c r="F30">
        <f t="shared" si="5"/>
        <v>24.058829170493365</v>
      </c>
      <c r="G30">
        <f t="shared" si="3"/>
        <v>1.9190148749999999E-3</v>
      </c>
      <c r="K30">
        <v>11.473000000000001</v>
      </c>
      <c r="L30">
        <v>13</v>
      </c>
      <c r="M30">
        <v>0.215</v>
      </c>
      <c r="N30">
        <v>25.274000000000001</v>
      </c>
      <c r="O30">
        <v>2E-3</v>
      </c>
    </row>
    <row r="31" spans="1:15" x14ac:dyDescent="0.25">
      <c r="A31">
        <f t="shared" si="0"/>
        <v>13</v>
      </c>
      <c r="B31">
        <f t="shared" si="0"/>
        <v>0.215</v>
      </c>
      <c r="C31">
        <f t="shared" si="1"/>
        <v>11.473000000000001</v>
      </c>
      <c r="D31">
        <f t="shared" si="4"/>
        <v>0.22800000000000001</v>
      </c>
      <c r="E31">
        <f t="shared" si="2"/>
        <v>11.473000000000001</v>
      </c>
      <c r="F31">
        <f t="shared" si="5"/>
        <v>25.253118716438617</v>
      </c>
      <c r="G31">
        <f t="shared" si="3"/>
        <v>1.9978785E-3</v>
      </c>
      <c r="K31">
        <v>11.657</v>
      </c>
      <c r="L31">
        <v>13.5</v>
      </c>
      <c r="M31">
        <v>0.22500000000000001</v>
      </c>
      <c r="N31">
        <v>25.68</v>
      </c>
      <c r="O31">
        <v>2E-3</v>
      </c>
    </row>
    <row r="32" spans="1:15" x14ac:dyDescent="0.25">
      <c r="A32">
        <f t="shared" si="0"/>
        <v>13.5</v>
      </c>
      <c r="B32">
        <f t="shared" si="0"/>
        <v>0.22500000000000001</v>
      </c>
      <c r="C32">
        <f t="shared" si="1"/>
        <v>11.657</v>
      </c>
      <c r="D32">
        <f t="shared" si="4"/>
        <v>0.23800000000000002</v>
      </c>
      <c r="E32">
        <f t="shared" si="2"/>
        <v>11.657</v>
      </c>
      <c r="F32">
        <f t="shared" si="5"/>
        <v>25.657067783954943</v>
      </c>
      <c r="G32">
        <f t="shared" si="3"/>
        <v>2.0855047500000002E-3</v>
      </c>
      <c r="K32">
        <v>12.281000000000001</v>
      </c>
      <c r="L32">
        <v>14</v>
      </c>
      <c r="M32">
        <v>0.23400000000000001</v>
      </c>
      <c r="N32">
        <v>27.053999999999998</v>
      </c>
      <c r="O32">
        <v>2E-3</v>
      </c>
    </row>
    <row r="33" spans="1:15" x14ac:dyDescent="0.25">
      <c r="A33">
        <f t="shared" si="0"/>
        <v>14</v>
      </c>
      <c r="B33">
        <f t="shared" si="0"/>
        <v>0.23400000000000001</v>
      </c>
      <c r="C33">
        <f t="shared" si="1"/>
        <v>12.281000000000001</v>
      </c>
      <c r="D33">
        <f t="shared" si="4"/>
        <v>0.24700000000000003</v>
      </c>
      <c r="E33">
        <f t="shared" si="2"/>
        <v>12.281000000000001</v>
      </c>
      <c r="F33">
        <f t="shared" si="5"/>
        <v>27.02951251400075</v>
      </c>
      <c r="G33">
        <f t="shared" si="3"/>
        <v>2.1643683750000005E-3</v>
      </c>
      <c r="K33">
        <v>12.8</v>
      </c>
      <c r="L33">
        <v>14.5</v>
      </c>
      <c r="M33">
        <v>0.24399999999999999</v>
      </c>
      <c r="N33">
        <v>28.196999999999999</v>
      </c>
      <c r="O33">
        <v>2E-3</v>
      </c>
    </row>
    <row r="34" spans="1:15" x14ac:dyDescent="0.25">
      <c r="A34">
        <f t="shared" si="0"/>
        <v>14.5</v>
      </c>
      <c r="B34">
        <f t="shared" si="0"/>
        <v>0.24399999999999999</v>
      </c>
      <c r="C34">
        <f t="shared" si="1"/>
        <v>12.8</v>
      </c>
      <c r="D34">
        <f t="shared" si="4"/>
        <v>0.25700000000000001</v>
      </c>
      <c r="E34">
        <f t="shared" si="2"/>
        <v>12.8</v>
      </c>
      <c r="F34">
        <f t="shared" si="5"/>
        <v>28.170675953351871</v>
      </c>
      <c r="G34">
        <f t="shared" si="3"/>
        <v>2.2519946249999999E-3</v>
      </c>
      <c r="K34">
        <v>13.214</v>
      </c>
      <c r="L34">
        <v>15</v>
      </c>
      <c r="M34">
        <v>0.253</v>
      </c>
      <c r="N34">
        <v>29.11</v>
      </c>
      <c r="O34">
        <v>2E-3</v>
      </c>
    </row>
    <row r="35" spans="1:15" x14ac:dyDescent="0.25">
      <c r="A35">
        <f t="shared" si="0"/>
        <v>15</v>
      </c>
      <c r="B35">
        <f t="shared" si="0"/>
        <v>0.253</v>
      </c>
      <c r="C35">
        <f t="shared" si="1"/>
        <v>13.214</v>
      </c>
      <c r="D35">
        <f t="shared" si="4"/>
        <v>0.26600000000000001</v>
      </c>
      <c r="E35">
        <f t="shared" si="2"/>
        <v>13.214</v>
      </c>
      <c r="F35">
        <f t="shared" si="5"/>
        <v>29.080804310765245</v>
      </c>
      <c r="G35">
        <f t="shared" si="3"/>
        <v>2.3308582500000002E-3</v>
      </c>
      <c r="K35">
        <v>13.693</v>
      </c>
      <c r="L35">
        <v>15.5</v>
      </c>
      <c r="M35">
        <v>0.26300000000000001</v>
      </c>
      <c r="N35">
        <v>30.164999999999999</v>
      </c>
      <c r="O35">
        <v>2E-3</v>
      </c>
    </row>
    <row r="36" spans="1:15" x14ac:dyDescent="0.25">
      <c r="A36">
        <f t="shared" si="0"/>
        <v>15.5</v>
      </c>
      <c r="B36">
        <f t="shared" si="0"/>
        <v>0.26300000000000001</v>
      </c>
      <c r="C36">
        <f t="shared" si="1"/>
        <v>13.693</v>
      </c>
      <c r="D36">
        <f t="shared" si="4"/>
        <v>0.27600000000000002</v>
      </c>
      <c r="E36">
        <f t="shared" si="2"/>
        <v>13.693</v>
      </c>
      <c r="F36">
        <f t="shared" si="5"/>
        <v>30.133817564043806</v>
      </c>
      <c r="G36">
        <f t="shared" si="3"/>
        <v>2.4184845E-3</v>
      </c>
      <c r="K36">
        <v>14.157999999999999</v>
      </c>
      <c r="L36">
        <v>16</v>
      </c>
      <c r="M36">
        <v>0.27200000000000002</v>
      </c>
      <c r="N36">
        <v>31.189</v>
      </c>
      <c r="O36">
        <v>2E-3</v>
      </c>
    </row>
    <row r="37" spans="1:15" x14ac:dyDescent="0.25">
      <c r="A37">
        <f t="shared" si="0"/>
        <v>16</v>
      </c>
      <c r="B37">
        <f t="shared" si="0"/>
        <v>0.27200000000000002</v>
      </c>
      <c r="C37">
        <f t="shared" si="1"/>
        <v>14.157999999999999</v>
      </c>
      <c r="D37">
        <f t="shared" si="4"/>
        <v>0.28500000000000003</v>
      </c>
      <c r="E37">
        <f t="shared" si="2"/>
        <v>14.157999999999999</v>
      </c>
      <c r="F37">
        <f t="shared" si="5"/>
        <v>31.156081002279162</v>
      </c>
      <c r="G37">
        <f t="shared" si="3"/>
        <v>2.4973481250000003E-3</v>
      </c>
      <c r="K37">
        <v>14.587999999999999</v>
      </c>
      <c r="L37">
        <v>16.5</v>
      </c>
      <c r="M37">
        <v>0.28199999999999997</v>
      </c>
      <c r="N37">
        <v>32.137</v>
      </c>
      <c r="O37">
        <v>2E-3</v>
      </c>
    </row>
    <row r="38" spans="1:15" x14ac:dyDescent="0.25">
      <c r="A38">
        <f t="shared" si="0"/>
        <v>16.5</v>
      </c>
      <c r="B38">
        <f t="shared" si="0"/>
        <v>0.28199999999999997</v>
      </c>
      <c r="C38">
        <f t="shared" si="1"/>
        <v>14.587999999999999</v>
      </c>
      <c r="D38">
        <f t="shared" si="4"/>
        <v>0.29499999999999998</v>
      </c>
      <c r="E38">
        <f t="shared" si="2"/>
        <v>14.587999999999999</v>
      </c>
      <c r="F38">
        <f t="shared" si="5"/>
        <v>32.101159867308247</v>
      </c>
      <c r="G38">
        <f t="shared" si="3"/>
        <v>2.5849743749999997E-3</v>
      </c>
      <c r="K38">
        <v>15.041</v>
      </c>
      <c r="L38">
        <v>17</v>
      </c>
      <c r="M38">
        <v>0.29099999999999998</v>
      </c>
      <c r="N38">
        <v>33.134999999999998</v>
      </c>
      <c r="O38">
        <v>3.0000000000000001E-3</v>
      </c>
    </row>
    <row r="39" spans="1:15" x14ac:dyDescent="0.25">
      <c r="A39">
        <f t="shared" si="0"/>
        <v>17</v>
      </c>
      <c r="B39">
        <f t="shared" si="0"/>
        <v>0.29099999999999998</v>
      </c>
      <c r="C39">
        <f t="shared" si="1"/>
        <v>15.041</v>
      </c>
      <c r="D39">
        <f t="shared" si="4"/>
        <v>0.30399999999999999</v>
      </c>
      <c r="E39">
        <f t="shared" si="2"/>
        <v>15.041</v>
      </c>
      <c r="F39">
        <f t="shared" si="5"/>
        <v>33.096922090408647</v>
      </c>
      <c r="G39">
        <f t="shared" si="3"/>
        <v>2.663838E-3</v>
      </c>
      <c r="K39">
        <v>15.574</v>
      </c>
      <c r="L39">
        <v>17.5</v>
      </c>
      <c r="M39">
        <v>0.30099999999999999</v>
      </c>
      <c r="N39">
        <v>34.308</v>
      </c>
      <c r="O39">
        <v>3.0000000000000001E-3</v>
      </c>
    </row>
    <row r="40" spans="1:15" x14ac:dyDescent="0.25">
      <c r="A40">
        <f t="shared" si="0"/>
        <v>17.5</v>
      </c>
      <c r="B40">
        <f t="shared" si="0"/>
        <v>0.30099999999999999</v>
      </c>
      <c r="C40">
        <f t="shared" si="1"/>
        <v>15.574</v>
      </c>
      <c r="D40">
        <f t="shared" si="4"/>
        <v>0.314</v>
      </c>
      <c r="E40">
        <f t="shared" si="2"/>
        <v>15.574</v>
      </c>
      <c r="F40">
        <f t="shared" si="5"/>
        <v>34.268550816811334</v>
      </c>
      <c r="G40">
        <f t="shared" si="3"/>
        <v>2.7514642499999998E-3</v>
      </c>
      <c r="K40">
        <v>15.973000000000001</v>
      </c>
      <c r="L40">
        <v>18</v>
      </c>
      <c r="M40">
        <v>0.31</v>
      </c>
      <c r="N40">
        <v>35.186999999999998</v>
      </c>
      <c r="O40">
        <v>3.0000000000000001E-3</v>
      </c>
    </row>
    <row r="41" spans="1:15" x14ac:dyDescent="0.25">
      <c r="A41">
        <f t="shared" si="0"/>
        <v>18</v>
      </c>
      <c r="B41">
        <f t="shared" si="0"/>
        <v>0.31</v>
      </c>
      <c r="C41">
        <f t="shared" si="1"/>
        <v>15.973000000000001</v>
      </c>
      <c r="D41">
        <f t="shared" si="4"/>
        <v>0.32300000000000001</v>
      </c>
      <c r="E41">
        <f t="shared" si="2"/>
        <v>15.973000000000001</v>
      </c>
      <c r="F41">
        <f t="shared" si="5"/>
        <v>35.145404300819337</v>
      </c>
      <c r="G41">
        <f t="shared" si="3"/>
        <v>2.8303278750000005E-3</v>
      </c>
      <c r="K41">
        <v>16.451000000000001</v>
      </c>
      <c r="L41">
        <v>18.5</v>
      </c>
      <c r="M41">
        <v>0.32</v>
      </c>
      <c r="N41">
        <v>36.24</v>
      </c>
      <c r="O41">
        <v>3.0000000000000001E-3</v>
      </c>
    </row>
    <row r="42" spans="1:15" x14ac:dyDescent="0.25">
      <c r="A42">
        <f t="shared" si="0"/>
        <v>18.5</v>
      </c>
      <c r="B42">
        <f t="shared" si="0"/>
        <v>0.32</v>
      </c>
      <c r="C42">
        <f t="shared" si="1"/>
        <v>16.451000000000001</v>
      </c>
      <c r="D42">
        <f t="shared" si="4"/>
        <v>0.33300000000000002</v>
      </c>
      <c r="E42">
        <f t="shared" si="2"/>
        <v>16.451000000000001</v>
      </c>
      <c r="F42">
        <f t="shared" si="5"/>
        <v>36.195922141300152</v>
      </c>
      <c r="G42">
        <f t="shared" si="3"/>
        <v>2.9179541250000003E-3</v>
      </c>
      <c r="K42">
        <v>17.023</v>
      </c>
      <c r="L42">
        <v>19</v>
      </c>
      <c r="M42">
        <v>0.32900000000000001</v>
      </c>
      <c r="N42">
        <v>37.500999999999998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0.32900000000000001</v>
      </c>
      <c r="C43">
        <f t="shared" si="1"/>
        <v>17.023</v>
      </c>
      <c r="D43">
        <f t="shared" si="4"/>
        <v>0.34200000000000003</v>
      </c>
      <c r="E43">
        <f t="shared" si="2"/>
        <v>17.023</v>
      </c>
      <c r="F43">
        <f t="shared" si="5"/>
        <v>37.45333391380381</v>
      </c>
      <c r="G43">
        <f t="shared" si="3"/>
        <v>2.9968177499999997E-3</v>
      </c>
      <c r="K43">
        <v>17.420000000000002</v>
      </c>
      <c r="L43">
        <v>19.5</v>
      </c>
      <c r="M43">
        <v>0.33900000000000002</v>
      </c>
      <c r="N43">
        <v>38.375999999999998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0.33900000000000002</v>
      </c>
      <c r="C44">
        <f t="shared" si="1"/>
        <v>17.420000000000002</v>
      </c>
      <c r="D44">
        <f t="shared" si="4"/>
        <v>0.35200000000000004</v>
      </c>
      <c r="E44">
        <f t="shared" si="2"/>
        <v>17.420000000000002</v>
      </c>
      <c r="F44">
        <f t="shared" si="5"/>
        <v>38.325554232826661</v>
      </c>
      <c r="G44">
        <f t="shared" si="3"/>
        <v>3.084444E-3</v>
      </c>
      <c r="K44">
        <v>17.815999999999999</v>
      </c>
      <c r="L44">
        <v>20</v>
      </c>
      <c r="M44">
        <v>0.34799999999999998</v>
      </c>
      <c r="N44">
        <v>39.247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0.34799999999999998</v>
      </c>
      <c r="C45">
        <f t="shared" si="1"/>
        <v>17.815999999999999</v>
      </c>
      <c r="D45">
        <f t="shared" si="4"/>
        <v>0.36099999999999999</v>
      </c>
      <c r="E45">
        <f t="shared" si="2"/>
        <v>17.815999999999999</v>
      </c>
      <c r="F45">
        <f t="shared" si="5"/>
        <v>39.195670203910097</v>
      </c>
      <c r="G45">
        <f t="shared" si="3"/>
        <v>3.1633076249999999E-3</v>
      </c>
      <c r="K45">
        <v>18.271000000000001</v>
      </c>
      <c r="L45">
        <v>20.5</v>
      </c>
      <c r="M45">
        <v>0.35799999999999998</v>
      </c>
      <c r="N45">
        <v>40.249000000000002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0.35799999999999998</v>
      </c>
      <c r="C46">
        <f t="shared" si="1"/>
        <v>18.271000000000001</v>
      </c>
      <c r="D46">
        <f t="shared" si="4"/>
        <v>0.371</v>
      </c>
      <c r="E46">
        <f t="shared" si="2"/>
        <v>18.271000000000001</v>
      </c>
      <c r="F46">
        <f t="shared" si="5"/>
        <v>40.195435401573853</v>
      </c>
      <c r="G46">
        <f t="shared" si="3"/>
        <v>3.2509338750000001E-3</v>
      </c>
      <c r="K46">
        <v>18.824000000000002</v>
      </c>
      <c r="L46">
        <v>21</v>
      </c>
      <c r="M46">
        <v>0.36699999999999999</v>
      </c>
      <c r="N46">
        <v>41.466000000000001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0.36699999999999999</v>
      </c>
      <c r="C47">
        <f t="shared" si="1"/>
        <v>18.824000000000002</v>
      </c>
      <c r="D47">
        <f t="shared" si="4"/>
        <v>0.38</v>
      </c>
      <c r="E47">
        <f t="shared" si="2"/>
        <v>18.824000000000002</v>
      </c>
      <c r="F47">
        <f t="shared" si="5"/>
        <v>41.410882766488641</v>
      </c>
      <c r="G47">
        <f t="shared" si="3"/>
        <v>3.3297975000000004E-3</v>
      </c>
      <c r="K47">
        <v>19.268000000000001</v>
      </c>
      <c r="L47">
        <v>21.5</v>
      </c>
      <c r="M47">
        <v>0.377</v>
      </c>
      <c r="N47">
        <v>42.444000000000003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0.377</v>
      </c>
      <c r="C48">
        <f t="shared" si="1"/>
        <v>19.268000000000001</v>
      </c>
      <c r="D48">
        <f t="shared" si="4"/>
        <v>0.39</v>
      </c>
      <c r="E48">
        <f t="shared" si="2"/>
        <v>19.268000000000001</v>
      </c>
      <c r="F48">
        <f t="shared" si="5"/>
        <v>42.38638320284781</v>
      </c>
      <c r="G48">
        <f t="shared" si="3"/>
        <v>3.4174237499999998E-3</v>
      </c>
      <c r="K48">
        <v>19.734000000000002</v>
      </c>
      <c r="L48">
        <v>22</v>
      </c>
      <c r="M48">
        <v>0.38600000000000001</v>
      </c>
      <c r="N48">
        <v>43.472999999999999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0.38600000000000001</v>
      </c>
      <c r="C49">
        <f t="shared" si="1"/>
        <v>19.734000000000002</v>
      </c>
      <c r="D49">
        <f t="shared" si="4"/>
        <v>0.39900000000000002</v>
      </c>
      <c r="E49">
        <f t="shared" si="2"/>
        <v>19.734000000000002</v>
      </c>
      <c r="F49">
        <f t="shared" si="5"/>
        <v>43.410377078631583</v>
      </c>
      <c r="G49">
        <f t="shared" si="3"/>
        <v>3.4962873750000001E-3</v>
      </c>
      <c r="K49">
        <v>20.091999999999999</v>
      </c>
      <c r="L49">
        <v>22.5</v>
      </c>
      <c r="M49">
        <v>0.39600000000000002</v>
      </c>
      <c r="N49">
        <v>44.261000000000003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0.39600000000000002</v>
      </c>
      <c r="C50">
        <f t="shared" si="1"/>
        <v>20.091999999999999</v>
      </c>
      <c r="D50">
        <f t="shared" si="4"/>
        <v>0.40900000000000003</v>
      </c>
      <c r="E50">
        <f t="shared" si="2"/>
        <v>20.091999999999999</v>
      </c>
      <c r="F50">
        <f t="shared" si="5"/>
        <v>44.196651948353519</v>
      </c>
      <c r="G50">
        <f t="shared" si="3"/>
        <v>3.5839136250000003E-3</v>
      </c>
      <c r="K50">
        <v>20.728000000000002</v>
      </c>
      <c r="L50">
        <v>23</v>
      </c>
      <c r="M50">
        <v>0.40500000000000003</v>
      </c>
      <c r="N50">
        <v>45.661000000000001</v>
      </c>
      <c r="O50">
        <v>4.0000000000000001E-3</v>
      </c>
    </row>
    <row r="51" spans="1:15" x14ac:dyDescent="0.25">
      <c r="A51">
        <f t="shared" si="0"/>
        <v>23</v>
      </c>
      <c r="B51">
        <f t="shared" si="0"/>
        <v>0.40500000000000003</v>
      </c>
      <c r="C51">
        <f t="shared" si="1"/>
        <v>20.728000000000002</v>
      </c>
      <c r="D51">
        <f t="shared" si="4"/>
        <v>0.41800000000000004</v>
      </c>
      <c r="E51">
        <f t="shared" si="2"/>
        <v>20.728000000000002</v>
      </c>
      <c r="F51">
        <f t="shared" si="5"/>
        <v>45.594543417882065</v>
      </c>
      <c r="G51">
        <f t="shared" si="3"/>
        <v>3.6627772500000002E-3</v>
      </c>
      <c r="K51">
        <v>21.137</v>
      </c>
      <c r="L51">
        <v>23.5</v>
      </c>
      <c r="M51">
        <v>0.41499999999999998</v>
      </c>
      <c r="N51">
        <v>46.561999999999998</v>
      </c>
      <c r="O51">
        <v>4.0000000000000001E-3</v>
      </c>
    </row>
    <row r="52" spans="1:15" x14ac:dyDescent="0.25">
      <c r="A52">
        <f t="shared" si="0"/>
        <v>23.5</v>
      </c>
      <c r="B52">
        <f t="shared" si="0"/>
        <v>0.41499999999999998</v>
      </c>
      <c r="C52">
        <f t="shared" si="1"/>
        <v>21.137</v>
      </c>
      <c r="D52">
        <f t="shared" si="4"/>
        <v>0.42799999999999999</v>
      </c>
      <c r="E52">
        <f t="shared" si="2"/>
        <v>21.137</v>
      </c>
      <c r="F52">
        <f t="shared" si="5"/>
        <v>46.492960911257782</v>
      </c>
      <c r="G52">
        <f t="shared" si="3"/>
        <v>3.7504035000000004E-3</v>
      </c>
      <c r="K52">
        <v>21.582999999999998</v>
      </c>
      <c r="L52">
        <v>24</v>
      </c>
      <c r="M52">
        <v>0.42399999999999999</v>
      </c>
      <c r="N52">
        <v>47.545000000000002</v>
      </c>
      <c r="O52">
        <v>4.0000000000000001E-3</v>
      </c>
    </row>
    <row r="53" spans="1:15" x14ac:dyDescent="0.25">
      <c r="A53">
        <f t="shared" si="0"/>
        <v>24</v>
      </c>
      <c r="B53">
        <f t="shared" si="0"/>
        <v>0.42399999999999999</v>
      </c>
      <c r="C53">
        <f t="shared" si="1"/>
        <v>21.582999999999998</v>
      </c>
      <c r="D53">
        <f t="shared" si="4"/>
        <v>0.437</v>
      </c>
      <c r="E53">
        <f t="shared" si="2"/>
        <v>21.582999999999998</v>
      </c>
      <c r="F53">
        <f t="shared" si="5"/>
        <v>47.472870789587112</v>
      </c>
      <c r="G53">
        <f t="shared" si="3"/>
        <v>3.8292671249999998E-3</v>
      </c>
      <c r="K53">
        <v>21.972000000000001</v>
      </c>
      <c r="L53">
        <v>24.5</v>
      </c>
      <c r="M53">
        <v>0.434</v>
      </c>
      <c r="N53">
        <v>48.401000000000003</v>
      </c>
      <c r="O53">
        <v>4.0000000000000001E-3</v>
      </c>
    </row>
    <row r="54" spans="1:15" x14ac:dyDescent="0.25">
      <c r="A54">
        <f t="shared" si="0"/>
        <v>24.5</v>
      </c>
      <c r="B54">
        <f t="shared" si="0"/>
        <v>0.434</v>
      </c>
      <c r="C54">
        <f t="shared" si="1"/>
        <v>21.972000000000001</v>
      </c>
      <c r="D54">
        <f t="shared" si="4"/>
        <v>0.44700000000000001</v>
      </c>
      <c r="E54">
        <f t="shared" si="2"/>
        <v>21.972000000000001</v>
      </c>
      <c r="F54">
        <f t="shared" si="5"/>
        <v>48.327272048437138</v>
      </c>
      <c r="G54">
        <f t="shared" si="3"/>
        <v>3.9168933750000001E-3</v>
      </c>
      <c r="K54">
        <v>22.404</v>
      </c>
      <c r="L54">
        <v>25</v>
      </c>
      <c r="M54">
        <v>0.443</v>
      </c>
      <c r="N54">
        <v>49.353999999999999</v>
      </c>
      <c r="O54">
        <v>4.0000000000000001E-3</v>
      </c>
    </row>
    <row r="55" spans="1:15" s="3" customFormat="1" x14ac:dyDescent="0.25">
      <c r="A55">
        <f t="shared" si="0"/>
        <v>25</v>
      </c>
      <c r="B55">
        <f t="shared" si="0"/>
        <v>0.443</v>
      </c>
      <c r="C55">
        <f t="shared" si="1"/>
        <v>22.404</v>
      </c>
      <c r="D55">
        <f t="shared" si="4"/>
        <v>0.45600000000000002</v>
      </c>
      <c r="E55" s="3">
        <f t="shared" si="2"/>
        <v>22.404</v>
      </c>
      <c r="F55" s="3">
        <f t="shared" si="5"/>
        <v>49.276362218903863</v>
      </c>
      <c r="G55" s="3">
        <f t="shared" si="3"/>
        <v>3.995757E-3</v>
      </c>
      <c r="K55" s="3">
        <v>22.936</v>
      </c>
      <c r="L55" s="3">
        <v>25.5</v>
      </c>
      <c r="M55" s="3">
        <v>0.45300000000000001</v>
      </c>
      <c r="N55" s="3">
        <v>50.524999999999999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0.45300000000000001</v>
      </c>
      <c r="C56">
        <f t="shared" si="1"/>
        <v>22.936</v>
      </c>
      <c r="D56">
        <f t="shared" si="4"/>
        <v>0.46600000000000003</v>
      </c>
      <c r="E56">
        <f t="shared" si="2"/>
        <v>22.936</v>
      </c>
      <c r="F56">
        <f t="shared" si="5"/>
        <v>50.445261834066606</v>
      </c>
      <c r="G56">
        <f t="shared" si="3"/>
        <v>4.0833832500000002E-3</v>
      </c>
      <c r="K56">
        <v>23.39</v>
      </c>
      <c r="L56">
        <v>26</v>
      </c>
      <c r="M56">
        <v>0.46200000000000002</v>
      </c>
      <c r="N56">
        <v>51.526000000000003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0.46200000000000002</v>
      </c>
      <c r="C57">
        <f t="shared" si="1"/>
        <v>23.39</v>
      </c>
      <c r="D57">
        <f t="shared" si="4"/>
        <v>0.47500000000000003</v>
      </c>
      <c r="E57">
        <f t="shared" si="2"/>
        <v>23.39</v>
      </c>
      <c r="F57">
        <f t="shared" si="5"/>
        <v>51.442712986683688</v>
      </c>
      <c r="G57">
        <f t="shared" si="3"/>
        <v>4.1622468750000001E-3</v>
      </c>
      <c r="K57">
        <v>23.908999999999999</v>
      </c>
      <c r="L57">
        <v>26.5</v>
      </c>
      <c r="M57">
        <v>0.47199999999999998</v>
      </c>
      <c r="N57">
        <v>52.667999999999999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0.47199999999999998</v>
      </c>
      <c r="C58">
        <f t="shared" si="1"/>
        <v>23.908999999999999</v>
      </c>
      <c r="D58">
        <f t="shared" si="4"/>
        <v>0.48499999999999999</v>
      </c>
      <c r="E58">
        <f t="shared" si="2"/>
        <v>23.908999999999999</v>
      </c>
      <c r="F58">
        <f t="shared" si="5"/>
        <v>52.582992699892991</v>
      </c>
      <c r="G58">
        <f t="shared" si="3"/>
        <v>4.2498731250000003E-3</v>
      </c>
      <c r="K58">
        <v>24.335000000000001</v>
      </c>
      <c r="L58">
        <v>27</v>
      </c>
      <c r="M58">
        <v>0.48099999999999998</v>
      </c>
      <c r="N58">
        <v>53.607999999999997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0.48099999999999998</v>
      </c>
      <c r="C59">
        <f t="shared" si="1"/>
        <v>24.335000000000001</v>
      </c>
      <c r="D59">
        <f t="shared" si="4"/>
        <v>0.49399999999999999</v>
      </c>
      <c r="E59">
        <f t="shared" si="2"/>
        <v>24.335000000000001</v>
      </c>
      <c r="F59">
        <f t="shared" si="5"/>
        <v>53.518845706600075</v>
      </c>
      <c r="G59">
        <f t="shared" si="3"/>
        <v>4.3287367500000002E-3</v>
      </c>
      <c r="K59">
        <v>24.768000000000001</v>
      </c>
      <c r="L59">
        <v>27.5</v>
      </c>
      <c r="M59">
        <v>0.49099999999999999</v>
      </c>
      <c r="N59">
        <v>54.561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0.49099999999999999</v>
      </c>
      <c r="C60">
        <f t="shared" si="1"/>
        <v>24.768000000000001</v>
      </c>
      <c r="D60">
        <f t="shared" si="4"/>
        <v>0.504</v>
      </c>
      <c r="E60">
        <f t="shared" si="2"/>
        <v>24.768000000000001</v>
      </c>
      <c r="F60">
        <f t="shared" si="5"/>
        <v>54.469976938831628</v>
      </c>
      <c r="G60">
        <f t="shared" si="3"/>
        <v>4.4163629999999995E-3</v>
      </c>
      <c r="K60">
        <v>25.335000000000001</v>
      </c>
      <c r="L60">
        <v>28</v>
      </c>
      <c r="M60">
        <v>0.5</v>
      </c>
      <c r="N60">
        <v>55.811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0.5</v>
      </c>
      <c r="C61">
        <f t="shared" si="1"/>
        <v>25.335000000000001</v>
      </c>
      <c r="D61">
        <f t="shared" si="4"/>
        <v>0.51300000000000001</v>
      </c>
      <c r="E61">
        <f t="shared" si="2"/>
        <v>25.335000000000001</v>
      </c>
      <c r="F61">
        <f t="shared" si="5"/>
        <v>55.715908744206132</v>
      </c>
      <c r="G61">
        <f t="shared" si="3"/>
        <v>4.4952266250000003E-3</v>
      </c>
      <c r="K61">
        <v>25.84</v>
      </c>
      <c r="L61">
        <v>28.5</v>
      </c>
      <c r="M61">
        <v>0.51</v>
      </c>
      <c r="N61">
        <v>56.921999999999997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0.51</v>
      </c>
      <c r="C62">
        <f t="shared" si="1"/>
        <v>25.84</v>
      </c>
      <c r="D62">
        <f t="shared" si="4"/>
        <v>0.52300000000000002</v>
      </c>
      <c r="E62">
        <f t="shared" si="2"/>
        <v>25.84</v>
      </c>
      <c r="F62">
        <f t="shared" si="5"/>
        <v>56.825374142569032</v>
      </c>
      <c r="G62">
        <f t="shared" si="3"/>
        <v>4.5828528749999996E-3</v>
      </c>
      <c r="K62">
        <v>26.213000000000001</v>
      </c>
      <c r="L62">
        <v>29</v>
      </c>
      <c r="M62">
        <v>0.51900000000000002</v>
      </c>
      <c r="N62">
        <v>57.744999999999997</v>
      </c>
      <c r="O62">
        <v>5.0000000000000001E-3</v>
      </c>
    </row>
    <row r="63" spans="1:15" x14ac:dyDescent="0.25">
      <c r="A63">
        <f t="shared" si="0"/>
        <v>29</v>
      </c>
      <c r="B63">
        <f t="shared" si="0"/>
        <v>0.51900000000000002</v>
      </c>
      <c r="C63">
        <f t="shared" si="1"/>
        <v>26.213000000000001</v>
      </c>
      <c r="D63">
        <f t="shared" si="4"/>
        <v>0.53200000000000003</v>
      </c>
      <c r="E63">
        <f t="shared" si="2"/>
        <v>26.213000000000001</v>
      </c>
      <c r="F63">
        <f t="shared" si="5"/>
        <v>57.644667331519486</v>
      </c>
      <c r="G63">
        <f t="shared" si="3"/>
        <v>4.6617165000000004E-3</v>
      </c>
      <c r="K63">
        <v>26.64</v>
      </c>
      <c r="L63">
        <v>29.5</v>
      </c>
      <c r="M63">
        <v>0.52900000000000003</v>
      </c>
      <c r="N63">
        <v>58.683999999999997</v>
      </c>
      <c r="O63">
        <v>5.0000000000000001E-3</v>
      </c>
    </row>
    <row r="64" spans="1:15" x14ac:dyDescent="0.25">
      <c r="A64">
        <f t="shared" si="0"/>
        <v>29.5</v>
      </c>
      <c r="B64">
        <f t="shared" si="0"/>
        <v>0.52900000000000003</v>
      </c>
      <c r="C64">
        <f t="shared" si="1"/>
        <v>26.64</v>
      </c>
      <c r="D64">
        <f t="shared" si="4"/>
        <v>0.54200000000000004</v>
      </c>
      <c r="E64">
        <f t="shared" si="2"/>
        <v>26.64</v>
      </c>
      <c r="F64">
        <f t="shared" si="5"/>
        <v>58.582612443340338</v>
      </c>
      <c r="G64">
        <f t="shared" si="3"/>
        <v>4.7493427499999998E-3</v>
      </c>
      <c r="K64">
        <v>27.149000000000001</v>
      </c>
      <c r="L64">
        <v>30</v>
      </c>
      <c r="M64">
        <v>0.53800000000000003</v>
      </c>
      <c r="N64">
        <v>59.805999999999997</v>
      </c>
      <c r="O64">
        <v>5.0000000000000001E-3</v>
      </c>
    </row>
    <row r="65" spans="1:15" x14ac:dyDescent="0.25">
      <c r="A65">
        <f t="shared" si="0"/>
        <v>30</v>
      </c>
      <c r="B65">
        <f t="shared" si="0"/>
        <v>0.53800000000000003</v>
      </c>
      <c r="C65">
        <f t="shared" si="1"/>
        <v>27.149000000000001</v>
      </c>
      <c r="D65">
        <f t="shared" si="4"/>
        <v>0.55100000000000005</v>
      </c>
      <c r="E65">
        <f t="shared" si="2"/>
        <v>27.149000000000001</v>
      </c>
      <c r="F65">
        <f t="shared" si="5"/>
        <v>59.700988891545776</v>
      </c>
      <c r="G65">
        <f t="shared" si="3"/>
        <v>4.8282063749999996E-3</v>
      </c>
      <c r="K65">
        <v>27.611999999999998</v>
      </c>
      <c r="L65">
        <v>30.5</v>
      </c>
      <c r="M65">
        <v>0.54800000000000004</v>
      </c>
      <c r="N65">
        <v>60.826000000000001</v>
      </c>
      <c r="O65">
        <v>5.0000000000000001E-3</v>
      </c>
    </row>
    <row r="66" spans="1:15" x14ac:dyDescent="0.25">
      <c r="A66">
        <f t="shared" si="0"/>
        <v>30.5</v>
      </c>
      <c r="B66">
        <f t="shared" si="0"/>
        <v>0.54800000000000004</v>
      </c>
      <c r="C66">
        <f t="shared" si="1"/>
        <v>27.611999999999998</v>
      </c>
      <c r="D66">
        <f t="shared" si="4"/>
        <v>0.56100000000000005</v>
      </c>
      <c r="E66">
        <f t="shared" si="2"/>
        <v>27.611999999999998</v>
      </c>
      <c r="F66">
        <f t="shared" si="5"/>
        <v>60.718114465819639</v>
      </c>
      <c r="G66">
        <f t="shared" si="3"/>
        <v>4.9158326250000007E-3</v>
      </c>
      <c r="K66">
        <v>27.989000000000001</v>
      </c>
      <c r="L66">
        <v>31</v>
      </c>
      <c r="M66">
        <v>0.55700000000000005</v>
      </c>
      <c r="N66">
        <v>61.655999999999999</v>
      </c>
      <c r="O66">
        <v>5.0000000000000001E-3</v>
      </c>
    </row>
    <row r="67" spans="1:15" x14ac:dyDescent="0.25">
      <c r="A67">
        <f t="shared" si="0"/>
        <v>31</v>
      </c>
      <c r="B67">
        <f t="shared" si="0"/>
        <v>0.55700000000000005</v>
      </c>
      <c r="C67">
        <f t="shared" si="1"/>
        <v>27.989000000000001</v>
      </c>
      <c r="D67">
        <f t="shared" si="4"/>
        <v>0.57000000000000006</v>
      </c>
      <c r="E67">
        <f t="shared" si="2"/>
        <v>27.989000000000001</v>
      </c>
      <c r="F67">
        <f t="shared" si="5"/>
        <v>61.546239851092459</v>
      </c>
      <c r="G67">
        <f t="shared" si="3"/>
        <v>4.9946962500000006E-3</v>
      </c>
      <c r="K67">
        <v>28.492000000000001</v>
      </c>
      <c r="L67">
        <v>31.5</v>
      </c>
      <c r="M67">
        <v>0.56699999999999995</v>
      </c>
      <c r="N67">
        <v>62.764000000000003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0.56699999999999995</v>
      </c>
      <c r="C68">
        <f t="shared" si="1"/>
        <v>28.492000000000001</v>
      </c>
      <c r="D68">
        <f t="shared" si="4"/>
        <v>0.57999999999999996</v>
      </c>
      <c r="E68">
        <f t="shared" si="2"/>
        <v>28.492000000000001</v>
      </c>
      <c r="F68">
        <f t="shared" si="5"/>
        <v>62.65134847774619</v>
      </c>
      <c r="G68">
        <f t="shared" si="3"/>
        <v>5.0823224999999991E-3</v>
      </c>
      <c r="K68">
        <v>28.911999999999999</v>
      </c>
      <c r="L68">
        <v>32</v>
      </c>
      <c r="M68">
        <v>0.57599999999999996</v>
      </c>
      <c r="N68">
        <v>63.691000000000003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0.57599999999999996</v>
      </c>
      <c r="C69">
        <f t="shared" si="1"/>
        <v>28.911999999999999</v>
      </c>
      <c r="D69">
        <f t="shared" si="4"/>
        <v>0.58899999999999997</v>
      </c>
      <c r="E69">
        <f t="shared" si="2"/>
        <v>28.911999999999999</v>
      </c>
      <c r="F69">
        <f t="shared" si="5"/>
        <v>63.574054740213576</v>
      </c>
      <c r="G69">
        <f t="shared" si="3"/>
        <v>5.1611861249999998E-3</v>
      </c>
      <c r="K69">
        <v>29.391999999999999</v>
      </c>
      <c r="L69">
        <v>32.5</v>
      </c>
      <c r="M69">
        <v>0.58599999999999997</v>
      </c>
      <c r="N69">
        <v>64.747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0.58599999999999997</v>
      </c>
      <c r="C70">
        <f t="shared" si="1"/>
        <v>29.391999999999999</v>
      </c>
      <c r="D70">
        <f t="shared" si="4"/>
        <v>0.59899999999999998</v>
      </c>
      <c r="E70">
        <f t="shared" si="2"/>
        <v>29.391999999999999</v>
      </c>
      <c r="F70">
        <f t="shared" si="5"/>
        <v>64.628619569102739</v>
      </c>
      <c r="G70">
        <f t="shared" si="3"/>
        <v>5.2488123749999992E-3</v>
      </c>
      <c r="K70">
        <v>29.827000000000002</v>
      </c>
      <c r="L70">
        <v>33</v>
      </c>
      <c r="M70">
        <v>0.59499999999999997</v>
      </c>
      <c r="N70">
        <v>65.706000000000003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0.59499999999999997</v>
      </c>
      <c r="C71">
        <f t="shared" si="1"/>
        <v>29.827000000000002</v>
      </c>
      <c r="D71">
        <f t="shared" si="4"/>
        <v>0.60799999999999998</v>
      </c>
      <c r="E71">
        <f t="shared" si="2"/>
        <v>29.827000000000002</v>
      </c>
      <c r="F71">
        <f t="shared" si="5"/>
        <v>65.584341449590269</v>
      </c>
      <c r="G71">
        <f t="shared" si="3"/>
        <v>5.3276759999999999E-3</v>
      </c>
      <c r="K71">
        <v>30.292000000000002</v>
      </c>
      <c r="L71">
        <v>33.5</v>
      </c>
      <c r="M71">
        <v>0.60499999999999998</v>
      </c>
      <c r="N71">
        <v>66.728999999999999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0.60499999999999998</v>
      </c>
      <c r="C72">
        <f t="shared" ref="C72:C135" si="7">K71</f>
        <v>30.292000000000002</v>
      </c>
      <c r="D72">
        <f t="shared" si="4"/>
        <v>0.61799999999999999</v>
      </c>
      <c r="E72">
        <f t="shared" ref="E72:E135" si="8">ABS(C72)</f>
        <v>30.292000000000002</v>
      </c>
      <c r="F72">
        <f t="shared" si="5"/>
        <v>66.605964336587405</v>
      </c>
      <c r="G72">
        <f t="shared" ref="G72:G135" si="9">6*D72*$C$3/$E$3^2</f>
        <v>5.4153022500000002E-3</v>
      </c>
      <c r="K72">
        <v>30.872</v>
      </c>
      <c r="L72">
        <v>34</v>
      </c>
      <c r="M72">
        <v>0.61399999999999999</v>
      </c>
      <c r="N72">
        <v>68.007999999999996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0.61399999999999999</v>
      </c>
      <c r="C73">
        <f t="shared" si="7"/>
        <v>30.872</v>
      </c>
      <c r="D73">
        <f t="shared" ref="D73:D136" si="10">B73-$B$7</f>
        <v>0.627</v>
      </c>
      <c r="E73">
        <f t="shared" si="8"/>
        <v>30.872</v>
      </c>
      <c r="F73">
        <f t="shared" ref="F73:F136" si="11">(3*E73*$E$3/(2*$B$3*$C$3^2))*(1+6*(D73/$E$3)^2-4*($C$3/$E$3)*(D73/$E$3))</f>
        <v>67.880548517317848</v>
      </c>
      <c r="G73">
        <f t="shared" si="9"/>
        <v>5.494165875E-3</v>
      </c>
      <c r="K73">
        <v>31.213999999999999</v>
      </c>
      <c r="L73">
        <v>34.5</v>
      </c>
      <c r="M73">
        <v>0.624</v>
      </c>
      <c r="N73">
        <v>68.760000000000005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0.624</v>
      </c>
      <c r="C74">
        <f t="shared" si="7"/>
        <v>31.213999999999999</v>
      </c>
      <c r="D74">
        <f t="shared" si="10"/>
        <v>0.63700000000000001</v>
      </c>
      <c r="E74">
        <f t="shared" si="8"/>
        <v>31.213999999999999</v>
      </c>
      <c r="F74">
        <f t="shared" si="11"/>
        <v>68.631771381205496</v>
      </c>
      <c r="G74">
        <f t="shared" si="9"/>
        <v>5.5817921250000003E-3</v>
      </c>
      <c r="K74">
        <v>31.677</v>
      </c>
      <c r="L74">
        <v>35</v>
      </c>
      <c r="M74">
        <v>0.63300000000000001</v>
      </c>
      <c r="N74">
        <v>69.781999999999996</v>
      </c>
      <c r="O74">
        <v>6.0000000000000001E-3</v>
      </c>
    </row>
    <row r="75" spans="1:15" x14ac:dyDescent="0.25">
      <c r="A75">
        <f t="shared" si="6"/>
        <v>35</v>
      </c>
      <c r="B75">
        <f t="shared" si="6"/>
        <v>0.63300000000000001</v>
      </c>
      <c r="C75">
        <f t="shared" si="7"/>
        <v>31.677</v>
      </c>
      <c r="D75">
        <f t="shared" si="10"/>
        <v>0.64600000000000002</v>
      </c>
      <c r="E75">
        <f t="shared" si="8"/>
        <v>31.677</v>
      </c>
      <c r="F75">
        <f t="shared" si="11"/>
        <v>69.649145075303281</v>
      </c>
      <c r="G75">
        <f t="shared" si="9"/>
        <v>5.660655750000001E-3</v>
      </c>
      <c r="K75">
        <v>32.079000000000001</v>
      </c>
      <c r="L75">
        <v>35.5</v>
      </c>
      <c r="M75">
        <v>0.64300000000000002</v>
      </c>
      <c r="N75">
        <v>70.668000000000006</v>
      </c>
      <c r="O75">
        <v>6.0000000000000001E-3</v>
      </c>
    </row>
    <row r="76" spans="1:15" x14ac:dyDescent="0.25">
      <c r="A76">
        <f t="shared" si="6"/>
        <v>35.5</v>
      </c>
      <c r="B76">
        <f t="shared" si="6"/>
        <v>0.64300000000000002</v>
      </c>
      <c r="C76">
        <f t="shared" si="7"/>
        <v>32.079000000000001</v>
      </c>
      <c r="D76">
        <f t="shared" si="10"/>
        <v>0.65600000000000003</v>
      </c>
      <c r="E76">
        <f t="shared" si="8"/>
        <v>32.079000000000001</v>
      </c>
      <c r="F76">
        <f t="shared" si="11"/>
        <v>70.532356130418052</v>
      </c>
      <c r="G76">
        <f t="shared" si="9"/>
        <v>5.7482820000000004E-3</v>
      </c>
      <c r="K76">
        <v>32.515000000000001</v>
      </c>
      <c r="L76">
        <v>36</v>
      </c>
      <c r="M76">
        <v>0.65200000000000002</v>
      </c>
      <c r="N76">
        <v>71.626000000000005</v>
      </c>
      <c r="O76">
        <v>6.0000000000000001E-3</v>
      </c>
    </row>
    <row r="77" spans="1:15" x14ac:dyDescent="0.25">
      <c r="A77">
        <f t="shared" si="6"/>
        <v>36</v>
      </c>
      <c r="B77">
        <f t="shared" si="6"/>
        <v>0.65200000000000002</v>
      </c>
      <c r="C77">
        <f t="shared" si="7"/>
        <v>32.515000000000001</v>
      </c>
      <c r="D77">
        <f t="shared" si="10"/>
        <v>0.66500000000000004</v>
      </c>
      <c r="E77">
        <f t="shared" si="8"/>
        <v>32.515000000000001</v>
      </c>
      <c r="F77">
        <f t="shared" si="11"/>
        <v>71.490420221952576</v>
      </c>
      <c r="G77">
        <f t="shared" si="9"/>
        <v>5.8271456249999994E-3</v>
      </c>
      <c r="K77">
        <v>32.856000000000002</v>
      </c>
      <c r="L77">
        <v>36.5</v>
      </c>
      <c r="M77">
        <v>0.66200000000000003</v>
      </c>
      <c r="N77">
        <v>72.378</v>
      </c>
      <c r="O77">
        <v>6.0000000000000001E-3</v>
      </c>
    </row>
    <row r="78" spans="1:15" x14ac:dyDescent="0.25">
      <c r="A78">
        <f t="shared" si="6"/>
        <v>36.5</v>
      </c>
      <c r="B78">
        <f t="shared" si="6"/>
        <v>0.66200000000000003</v>
      </c>
      <c r="C78">
        <f t="shared" si="7"/>
        <v>32.856000000000002</v>
      </c>
      <c r="D78">
        <f t="shared" si="10"/>
        <v>0.67500000000000004</v>
      </c>
      <c r="E78">
        <f t="shared" si="8"/>
        <v>32.856000000000002</v>
      </c>
      <c r="F78">
        <f t="shared" si="11"/>
        <v>72.239582329736109</v>
      </c>
      <c r="G78">
        <f t="shared" si="9"/>
        <v>5.9147718750000014E-3</v>
      </c>
      <c r="K78">
        <v>33.268999999999998</v>
      </c>
      <c r="L78">
        <v>37</v>
      </c>
      <c r="M78">
        <v>0.67100000000000004</v>
      </c>
      <c r="N78">
        <v>73.287000000000006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0.67100000000000004</v>
      </c>
      <c r="C79">
        <f t="shared" si="7"/>
        <v>33.268999999999998</v>
      </c>
      <c r="D79">
        <f t="shared" si="10"/>
        <v>0.68400000000000005</v>
      </c>
      <c r="E79">
        <f t="shared" si="8"/>
        <v>33.268999999999998</v>
      </c>
      <c r="F79">
        <f t="shared" si="11"/>
        <v>73.147142172307909</v>
      </c>
      <c r="G79">
        <f t="shared" si="9"/>
        <v>5.9936354999999995E-3</v>
      </c>
      <c r="K79">
        <v>33.494999999999997</v>
      </c>
      <c r="L79">
        <v>37.5</v>
      </c>
      <c r="M79">
        <v>0.68100000000000005</v>
      </c>
      <c r="N79">
        <v>73.786000000000001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0.68100000000000005</v>
      </c>
      <c r="C80">
        <f t="shared" si="7"/>
        <v>33.494999999999997</v>
      </c>
      <c r="D80">
        <f t="shared" si="10"/>
        <v>0.69400000000000006</v>
      </c>
      <c r="E80">
        <f t="shared" si="8"/>
        <v>33.494999999999997</v>
      </c>
      <c r="F80">
        <f t="shared" si="11"/>
        <v>73.643541146404331</v>
      </c>
      <c r="G80">
        <f t="shared" si="9"/>
        <v>6.0812617500000006E-3</v>
      </c>
      <c r="K80">
        <v>33.89</v>
      </c>
      <c r="L80">
        <v>38</v>
      </c>
      <c r="M80">
        <v>0.69</v>
      </c>
      <c r="N80">
        <v>74.655000000000001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0.69</v>
      </c>
      <c r="C81">
        <f t="shared" si="7"/>
        <v>33.89</v>
      </c>
      <c r="D81">
        <f t="shared" si="10"/>
        <v>0.70299999999999996</v>
      </c>
      <c r="E81">
        <f t="shared" si="8"/>
        <v>33.89</v>
      </c>
      <c r="F81">
        <f t="shared" si="11"/>
        <v>74.511599771258759</v>
      </c>
      <c r="G81">
        <f t="shared" si="9"/>
        <v>6.1601253749999996E-3</v>
      </c>
      <c r="K81">
        <v>34.25</v>
      </c>
      <c r="L81">
        <v>38.5</v>
      </c>
      <c r="M81">
        <v>0.7</v>
      </c>
      <c r="N81">
        <v>75.45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0.7</v>
      </c>
      <c r="C82">
        <f t="shared" si="7"/>
        <v>34.25</v>
      </c>
      <c r="D82">
        <f t="shared" si="10"/>
        <v>0.71299999999999997</v>
      </c>
      <c r="E82">
        <f t="shared" si="8"/>
        <v>34.25</v>
      </c>
      <c r="F82">
        <f t="shared" si="11"/>
        <v>75.302705551419663</v>
      </c>
      <c r="G82">
        <f t="shared" si="9"/>
        <v>6.2477516249999998E-3</v>
      </c>
      <c r="K82">
        <v>34.46</v>
      </c>
      <c r="L82">
        <v>39</v>
      </c>
      <c r="M82">
        <v>0.70899999999999996</v>
      </c>
      <c r="N82">
        <v>75.911000000000001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0.70899999999999996</v>
      </c>
      <c r="C83">
        <f t="shared" si="7"/>
        <v>34.46</v>
      </c>
      <c r="D83">
        <f t="shared" si="10"/>
        <v>0.72199999999999998</v>
      </c>
      <c r="E83">
        <f t="shared" si="8"/>
        <v>34.46</v>
      </c>
      <c r="F83">
        <f t="shared" si="11"/>
        <v>75.764100854362098</v>
      </c>
      <c r="G83">
        <f t="shared" si="9"/>
        <v>6.3266152499999997E-3</v>
      </c>
      <c r="K83">
        <v>34.692999999999998</v>
      </c>
      <c r="L83">
        <v>39.5</v>
      </c>
      <c r="M83">
        <v>0.71899999999999997</v>
      </c>
      <c r="N83">
        <v>76.424999999999997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0.71899999999999997</v>
      </c>
      <c r="C84">
        <f t="shared" si="7"/>
        <v>34.692999999999998</v>
      </c>
      <c r="D84">
        <f t="shared" si="10"/>
        <v>0.73199999999999998</v>
      </c>
      <c r="E84">
        <f t="shared" si="8"/>
        <v>34.692999999999998</v>
      </c>
      <c r="F84">
        <f t="shared" si="11"/>
        <v>76.276079406884108</v>
      </c>
      <c r="G84">
        <f t="shared" si="9"/>
        <v>6.4142415E-3</v>
      </c>
      <c r="K84">
        <v>34.997</v>
      </c>
      <c r="L84">
        <v>40</v>
      </c>
      <c r="M84">
        <v>0.72799999999999998</v>
      </c>
      <c r="N84">
        <v>77.093999999999994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0.72799999999999998</v>
      </c>
      <c r="C85">
        <f t="shared" si="7"/>
        <v>34.997</v>
      </c>
      <c r="D85">
        <f t="shared" si="10"/>
        <v>0.74099999999999999</v>
      </c>
      <c r="E85">
        <f t="shared" si="8"/>
        <v>34.997</v>
      </c>
      <c r="F85">
        <f t="shared" si="11"/>
        <v>76.9442335262179</v>
      </c>
      <c r="G85">
        <f t="shared" si="9"/>
        <v>6.493105124999999E-3</v>
      </c>
      <c r="K85">
        <v>35.395000000000003</v>
      </c>
      <c r="L85">
        <v>40.5</v>
      </c>
      <c r="M85">
        <v>0.73799999999999999</v>
      </c>
      <c r="N85">
        <v>77.971000000000004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0.73799999999999999</v>
      </c>
      <c r="C86">
        <f t="shared" si="7"/>
        <v>35.395000000000003</v>
      </c>
      <c r="D86">
        <f t="shared" si="10"/>
        <v>0.751</v>
      </c>
      <c r="E86">
        <f t="shared" si="8"/>
        <v>35.395000000000003</v>
      </c>
      <c r="F86">
        <f t="shared" si="11"/>
        <v>77.819081929373425</v>
      </c>
      <c r="G86">
        <f t="shared" si="9"/>
        <v>6.5807313750000009E-3</v>
      </c>
      <c r="K86">
        <v>35.881999999999998</v>
      </c>
      <c r="L86">
        <v>41</v>
      </c>
      <c r="M86">
        <v>0.747</v>
      </c>
      <c r="N86">
        <v>79.043999999999997</v>
      </c>
      <c r="O86">
        <v>7.0000000000000001E-3</v>
      </c>
    </row>
    <row r="87" spans="1:15" x14ac:dyDescent="0.25">
      <c r="A87">
        <f t="shared" si="6"/>
        <v>41</v>
      </c>
      <c r="B87">
        <f t="shared" si="6"/>
        <v>0.747</v>
      </c>
      <c r="C87">
        <f t="shared" si="7"/>
        <v>35.881999999999998</v>
      </c>
      <c r="D87">
        <f t="shared" si="10"/>
        <v>0.76</v>
      </c>
      <c r="E87">
        <f t="shared" si="8"/>
        <v>35.881999999999998</v>
      </c>
      <c r="F87">
        <f t="shared" si="11"/>
        <v>78.889670216163935</v>
      </c>
      <c r="G87">
        <f t="shared" si="9"/>
        <v>6.6595950000000008E-3</v>
      </c>
      <c r="K87">
        <v>36.11</v>
      </c>
      <c r="L87">
        <v>41.5</v>
      </c>
      <c r="M87">
        <v>0.75700000000000001</v>
      </c>
      <c r="N87">
        <v>79.546999999999997</v>
      </c>
      <c r="O87">
        <v>7.0000000000000001E-3</v>
      </c>
    </row>
    <row r="88" spans="1:15" x14ac:dyDescent="0.25">
      <c r="A88">
        <f t="shared" si="6"/>
        <v>41.5</v>
      </c>
      <c r="B88">
        <f t="shared" si="6"/>
        <v>0.75700000000000001</v>
      </c>
      <c r="C88">
        <f t="shared" si="7"/>
        <v>36.11</v>
      </c>
      <c r="D88">
        <f t="shared" si="10"/>
        <v>0.77</v>
      </c>
      <c r="E88">
        <f t="shared" si="8"/>
        <v>36.11</v>
      </c>
      <c r="F88">
        <f t="shared" si="11"/>
        <v>79.390864917279643</v>
      </c>
      <c r="G88">
        <f t="shared" si="9"/>
        <v>6.747221250000001E-3</v>
      </c>
      <c r="K88">
        <v>36.561999999999998</v>
      </c>
      <c r="L88">
        <v>42</v>
      </c>
      <c r="M88">
        <v>0.76600000000000001</v>
      </c>
      <c r="N88">
        <v>80.542000000000002</v>
      </c>
      <c r="O88">
        <v>7.0000000000000001E-3</v>
      </c>
    </row>
    <row r="89" spans="1:15" x14ac:dyDescent="0.25">
      <c r="A89">
        <f t="shared" si="6"/>
        <v>42</v>
      </c>
      <c r="B89">
        <f t="shared" si="6"/>
        <v>0.76600000000000001</v>
      </c>
      <c r="C89">
        <f t="shared" si="7"/>
        <v>36.561999999999998</v>
      </c>
      <c r="D89">
        <f t="shared" si="10"/>
        <v>0.77900000000000003</v>
      </c>
      <c r="E89">
        <f t="shared" si="8"/>
        <v>36.561999999999998</v>
      </c>
      <c r="F89">
        <f t="shared" si="11"/>
        <v>80.384600915022261</v>
      </c>
      <c r="G89">
        <f t="shared" si="9"/>
        <v>6.826084875E-3</v>
      </c>
      <c r="K89">
        <v>36.994</v>
      </c>
      <c r="L89">
        <v>42.5</v>
      </c>
      <c r="M89">
        <v>0.77600000000000002</v>
      </c>
      <c r="N89">
        <v>81.495000000000005</v>
      </c>
      <c r="O89">
        <v>7.0000000000000001E-3</v>
      </c>
    </row>
    <row r="90" spans="1:15" x14ac:dyDescent="0.25">
      <c r="A90">
        <f t="shared" si="6"/>
        <v>42.5</v>
      </c>
      <c r="B90">
        <f t="shared" si="6"/>
        <v>0.77600000000000002</v>
      </c>
      <c r="C90">
        <f t="shared" si="7"/>
        <v>36.994</v>
      </c>
      <c r="D90">
        <f t="shared" si="10"/>
        <v>0.78900000000000003</v>
      </c>
      <c r="E90">
        <f t="shared" si="8"/>
        <v>36.994</v>
      </c>
      <c r="F90">
        <f t="shared" si="11"/>
        <v>81.334420061884302</v>
      </c>
      <c r="G90">
        <f t="shared" si="9"/>
        <v>6.9137111250000003E-3</v>
      </c>
      <c r="K90">
        <v>37.496000000000002</v>
      </c>
      <c r="L90">
        <v>43</v>
      </c>
      <c r="M90">
        <v>0.78500000000000003</v>
      </c>
      <c r="N90">
        <v>82.599000000000004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0.78500000000000003</v>
      </c>
      <c r="C91">
        <f t="shared" si="7"/>
        <v>37.496000000000002</v>
      </c>
      <c r="D91">
        <f t="shared" si="10"/>
        <v>0.79800000000000004</v>
      </c>
      <c r="E91">
        <f t="shared" si="8"/>
        <v>37.496000000000002</v>
      </c>
      <c r="F91">
        <f t="shared" si="11"/>
        <v>82.438190706252385</v>
      </c>
      <c r="G91">
        <f t="shared" si="9"/>
        <v>6.9925747500000001E-3</v>
      </c>
      <c r="K91">
        <v>37.981999999999999</v>
      </c>
      <c r="L91">
        <v>43.5</v>
      </c>
      <c r="M91">
        <v>0.79500000000000004</v>
      </c>
      <c r="N91">
        <v>83.671000000000006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0.79500000000000004</v>
      </c>
      <c r="C92">
        <f t="shared" si="7"/>
        <v>37.981999999999999</v>
      </c>
      <c r="D92">
        <f t="shared" si="10"/>
        <v>0.80800000000000005</v>
      </c>
      <c r="E92">
        <f t="shared" si="8"/>
        <v>37.981999999999999</v>
      </c>
      <c r="F92">
        <f t="shared" si="11"/>
        <v>83.506854914855253</v>
      </c>
      <c r="G92">
        <f t="shared" si="9"/>
        <v>7.0802010000000012E-3</v>
      </c>
      <c r="K92">
        <v>38.384999999999998</v>
      </c>
      <c r="L92">
        <v>44</v>
      </c>
      <c r="M92">
        <v>0.80400000000000005</v>
      </c>
      <c r="N92">
        <v>84.558000000000007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0.80400000000000005</v>
      </c>
      <c r="C93">
        <f t="shared" si="7"/>
        <v>38.384999999999998</v>
      </c>
      <c r="D93">
        <f t="shared" si="10"/>
        <v>0.81700000000000006</v>
      </c>
      <c r="E93">
        <f t="shared" si="8"/>
        <v>38.384999999999998</v>
      </c>
      <c r="F93">
        <f t="shared" si="11"/>
        <v>84.393078624927696</v>
      </c>
      <c r="G93">
        <f t="shared" si="9"/>
        <v>7.1590646250000002E-3</v>
      </c>
      <c r="K93">
        <v>38.56</v>
      </c>
      <c r="L93">
        <v>44.5</v>
      </c>
      <c r="M93">
        <v>0.81399999999999995</v>
      </c>
      <c r="N93">
        <v>84.944000000000003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0.81399999999999995</v>
      </c>
      <c r="C94">
        <f t="shared" si="7"/>
        <v>38.56</v>
      </c>
      <c r="D94">
        <f t="shared" si="10"/>
        <v>0.82699999999999996</v>
      </c>
      <c r="E94">
        <f t="shared" si="8"/>
        <v>38.56</v>
      </c>
      <c r="F94">
        <f t="shared" si="11"/>
        <v>84.778107461204073</v>
      </c>
      <c r="G94">
        <f t="shared" si="9"/>
        <v>7.2466908749999996E-3</v>
      </c>
      <c r="K94">
        <v>39.030999999999999</v>
      </c>
      <c r="L94">
        <v>45</v>
      </c>
      <c r="M94">
        <v>0.82299999999999995</v>
      </c>
      <c r="N94">
        <v>85.980999999999995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0.82299999999999995</v>
      </c>
      <c r="C95">
        <f t="shared" si="7"/>
        <v>39.030999999999999</v>
      </c>
      <c r="D95">
        <f t="shared" si="10"/>
        <v>0.83599999999999997</v>
      </c>
      <c r="E95">
        <f t="shared" si="8"/>
        <v>39.030999999999999</v>
      </c>
      <c r="F95">
        <f t="shared" si="11"/>
        <v>85.813954551835806</v>
      </c>
      <c r="G95">
        <f t="shared" si="9"/>
        <v>7.3255545000000004E-3</v>
      </c>
      <c r="K95">
        <v>39.103000000000002</v>
      </c>
      <c r="L95">
        <v>45.5</v>
      </c>
      <c r="M95">
        <v>0.83299999999999996</v>
      </c>
      <c r="N95">
        <v>86.14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0.83299999999999996</v>
      </c>
      <c r="C96">
        <f t="shared" si="7"/>
        <v>39.103000000000002</v>
      </c>
      <c r="D96">
        <f t="shared" si="10"/>
        <v>0.84599999999999997</v>
      </c>
      <c r="E96">
        <f t="shared" si="8"/>
        <v>39.103000000000002</v>
      </c>
      <c r="F96">
        <f t="shared" si="11"/>
        <v>85.972655809840887</v>
      </c>
      <c r="G96">
        <f t="shared" si="9"/>
        <v>7.4131807499999989E-3</v>
      </c>
      <c r="K96">
        <v>39.701000000000001</v>
      </c>
      <c r="L96">
        <v>46</v>
      </c>
      <c r="M96">
        <v>0.84199999999999997</v>
      </c>
      <c r="N96">
        <v>87.456999999999994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0.84199999999999997</v>
      </c>
      <c r="C97">
        <f t="shared" si="7"/>
        <v>39.701000000000001</v>
      </c>
      <c r="D97">
        <f t="shared" si="10"/>
        <v>0.85499999999999998</v>
      </c>
      <c r="E97">
        <f t="shared" si="8"/>
        <v>39.701000000000001</v>
      </c>
      <c r="F97">
        <f t="shared" si="11"/>
        <v>87.287853659294655</v>
      </c>
      <c r="G97">
        <f t="shared" si="9"/>
        <v>7.4920443749999996E-3</v>
      </c>
      <c r="K97">
        <v>40.167000000000002</v>
      </c>
      <c r="L97">
        <v>46.5</v>
      </c>
      <c r="M97">
        <v>0.85199999999999998</v>
      </c>
      <c r="N97">
        <v>88.483000000000004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0.85199999999999998</v>
      </c>
      <c r="C98">
        <f t="shared" si="7"/>
        <v>40.167000000000002</v>
      </c>
      <c r="D98">
        <f t="shared" si="10"/>
        <v>0.86499999999999999</v>
      </c>
      <c r="E98">
        <f t="shared" si="8"/>
        <v>40.167000000000002</v>
      </c>
      <c r="F98">
        <f t="shared" si="11"/>
        <v>88.312954129512974</v>
      </c>
      <c r="G98">
        <f t="shared" si="9"/>
        <v>7.579670624999999E-3</v>
      </c>
      <c r="K98">
        <v>40.344999999999999</v>
      </c>
      <c r="L98">
        <v>47</v>
      </c>
      <c r="M98">
        <v>0.86099999999999999</v>
      </c>
      <c r="N98">
        <v>88.876999999999995</v>
      </c>
      <c r="O98">
        <v>8.0000000000000002E-3</v>
      </c>
    </row>
    <row r="99" spans="1:15" x14ac:dyDescent="0.25">
      <c r="A99">
        <f t="shared" si="6"/>
        <v>47</v>
      </c>
      <c r="B99">
        <f t="shared" si="6"/>
        <v>0.86099999999999999</v>
      </c>
      <c r="C99">
        <f t="shared" si="7"/>
        <v>40.344999999999999</v>
      </c>
      <c r="D99">
        <f t="shared" si="10"/>
        <v>0.874</v>
      </c>
      <c r="E99">
        <f t="shared" si="8"/>
        <v>40.344999999999999</v>
      </c>
      <c r="F99">
        <f t="shared" si="11"/>
        <v>88.704856545770241</v>
      </c>
      <c r="G99">
        <f t="shared" si="9"/>
        <v>7.6585342499999997E-3</v>
      </c>
      <c r="K99">
        <v>40.692999999999998</v>
      </c>
      <c r="L99">
        <v>47.5</v>
      </c>
      <c r="M99">
        <v>0.871</v>
      </c>
      <c r="N99">
        <v>89.643000000000001</v>
      </c>
      <c r="O99">
        <v>8.0000000000000002E-3</v>
      </c>
    </row>
    <row r="100" spans="1:15" x14ac:dyDescent="0.25">
      <c r="A100">
        <f t="shared" si="6"/>
        <v>47.5</v>
      </c>
      <c r="B100">
        <f t="shared" si="6"/>
        <v>0.871</v>
      </c>
      <c r="C100">
        <f t="shared" si="7"/>
        <v>40.692999999999998</v>
      </c>
      <c r="D100">
        <f t="shared" si="10"/>
        <v>0.88400000000000001</v>
      </c>
      <c r="E100">
        <f t="shared" si="8"/>
        <v>40.692999999999998</v>
      </c>
      <c r="F100">
        <f t="shared" si="11"/>
        <v>89.470662730468092</v>
      </c>
      <c r="G100">
        <f t="shared" si="9"/>
        <v>7.7461604999999999E-3</v>
      </c>
      <c r="K100">
        <v>41.167999999999999</v>
      </c>
      <c r="L100">
        <v>48</v>
      </c>
      <c r="M100">
        <v>0.88</v>
      </c>
      <c r="N100">
        <v>90.688999999999993</v>
      </c>
      <c r="O100">
        <v>8.0000000000000002E-3</v>
      </c>
    </row>
    <row r="101" spans="1:15" x14ac:dyDescent="0.25">
      <c r="A101">
        <f t="shared" si="6"/>
        <v>48</v>
      </c>
      <c r="B101">
        <f t="shared" si="6"/>
        <v>0.88</v>
      </c>
      <c r="C101">
        <f t="shared" si="7"/>
        <v>41.167999999999999</v>
      </c>
      <c r="D101">
        <f t="shared" si="10"/>
        <v>0.89300000000000002</v>
      </c>
      <c r="E101">
        <f t="shared" si="8"/>
        <v>41.167999999999999</v>
      </c>
      <c r="F101">
        <f t="shared" si="11"/>
        <v>90.51570426244669</v>
      </c>
      <c r="G101">
        <f t="shared" si="9"/>
        <v>7.8250241250000015E-3</v>
      </c>
      <c r="K101">
        <v>41.543999999999997</v>
      </c>
      <c r="L101">
        <v>48.5</v>
      </c>
      <c r="M101">
        <v>0.89</v>
      </c>
      <c r="N101">
        <v>91.516999999999996</v>
      </c>
      <c r="O101">
        <v>8.0000000000000002E-3</v>
      </c>
    </row>
    <row r="102" spans="1:15" x14ac:dyDescent="0.25">
      <c r="A102">
        <f t="shared" si="6"/>
        <v>48.5</v>
      </c>
      <c r="B102">
        <f t="shared" si="6"/>
        <v>0.89</v>
      </c>
      <c r="C102">
        <f t="shared" si="7"/>
        <v>41.543999999999997</v>
      </c>
      <c r="D102">
        <f t="shared" si="10"/>
        <v>0.90300000000000002</v>
      </c>
      <c r="E102">
        <f t="shared" si="8"/>
        <v>41.543999999999997</v>
      </c>
      <c r="F102">
        <f t="shared" si="11"/>
        <v>91.343229752687407</v>
      </c>
      <c r="G102">
        <f t="shared" si="9"/>
        <v>7.912650375E-3</v>
      </c>
      <c r="K102">
        <v>41.969000000000001</v>
      </c>
      <c r="L102">
        <v>49</v>
      </c>
      <c r="M102">
        <v>0.89900000000000002</v>
      </c>
      <c r="N102">
        <v>92.453000000000003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0.89900000000000002</v>
      </c>
      <c r="C103">
        <f t="shared" si="7"/>
        <v>41.969000000000001</v>
      </c>
      <c r="D103">
        <f t="shared" si="10"/>
        <v>0.91200000000000003</v>
      </c>
      <c r="E103">
        <f t="shared" si="8"/>
        <v>41.969000000000001</v>
      </c>
      <c r="F103">
        <f t="shared" si="11"/>
        <v>92.27848451923478</v>
      </c>
      <c r="G103">
        <f t="shared" si="9"/>
        <v>7.9915139999999999E-3</v>
      </c>
      <c r="K103">
        <v>42.317</v>
      </c>
      <c r="L103">
        <v>49.5</v>
      </c>
      <c r="M103">
        <v>0.90900000000000003</v>
      </c>
      <c r="N103">
        <v>93.218999999999994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0.90900000000000003</v>
      </c>
      <c r="C104">
        <f t="shared" si="7"/>
        <v>42.317</v>
      </c>
      <c r="D104">
        <f t="shared" si="10"/>
        <v>0.92200000000000004</v>
      </c>
      <c r="E104">
        <f t="shared" si="8"/>
        <v>42.317</v>
      </c>
      <c r="F104">
        <f t="shared" si="11"/>
        <v>93.044608268794079</v>
      </c>
      <c r="G104">
        <f t="shared" si="9"/>
        <v>8.0791402500000001E-3</v>
      </c>
      <c r="K104">
        <v>42.802</v>
      </c>
      <c r="L104">
        <v>50</v>
      </c>
      <c r="M104">
        <v>0.91800000000000004</v>
      </c>
      <c r="N104">
        <v>94.289000000000001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0.91800000000000004</v>
      </c>
      <c r="C105">
        <f t="shared" si="7"/>
        <v>42.802</v>
      </c>
      <c r="D105">
        <f t="shared" si="10"/>
        <v>0.93100000000000005</v>
      </c>
      <c r="E105">
        <f t="shared" si="8"/>
        <v>42.802</v>
      </c>
      <c r="F105">
        <f t="shared" si="11"/>
        <v>94.111942910329333</v>
      </c>
      <c r="G105">
        <f t="shared" si="9"/>
        <v>8.158003875E-3</v>
      </c>
      <c r="K105">
        <v>43.168999999999997</v>
      </c>
      <c r="L105">
        <v>50.5</v>
      </c>
      <c r="M105">
        <v>0.92800000000000005</v>
      </c>
      <c r="N105">
        <v>95.097999999999999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0.92800000000000005</v>
      </c>
      <c r="C106">
        <f t="shared" si="7"/>
        <v>43.168999999999997</v>
      </c>
      <c r="D106">
        <f t="shared" si="10"/>
        <v>0.94100000000000006</v>
      </c>
      <c r="E106">
        <f t="shared" si="8"/>
        <v>43.168999999999997</v>
      </c>
      <c r="F106">
        <f t="shared" si="11"/>
        <v>94.920013958657776</v>
      </c>
      <c r="G106">
        <f t="shared" si="9"/>
        <v>8.2456301250000003E-3</v>
      </c>
      <c r="K106">
        <v>43.459000000000003</v>
      </c>
      <c r="L106">
        <v>51</v>
      </c>
      <c r="M106">
        <v>0.93700000000000006</v>
      </c>
      <c r="N106">
        <v>95.734999999999999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0.93700000000000006</v>
      </c>
      <c r="C107">
        <f t="shared" si="7"/>
        <v>43.459000000000003</v>
      </c>
      <c r="D107">
        <f t="shared" si="10"/>
        <v>0.95000000000000007</v>
      </c>
      <c r="E107">
        <f t="shared" si="8"/>
        <v>43.459000000000003</v>
      </c>
      <c r="F107">
        <f t="shared" si="11"/>
        <v>95.558743008963106</v>
      </c>
      <c r="G107">
        <f t="shared" si="9"/>
        <v>8.3244937500000001E-3</v>
      </c>
      <c r="K107">
        <v>43.601999999999997</v>
      </c>
      <c r="L107">
        <v>51.5</v>
      </c>
      <c r="M107">
        <v>0.94699999999999995</v>
      </c>
      <c r="N107">
        <v>96.05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0.94699999999999995</v>
      </c>
      <c r="C108">
        <f t="shared" si="7"/>
        <v>43.601999999999997</v>
      </c>
      <c r="D108">
        <f t="shared" si="10"/>
        <v>0.96</v>
      </c>
      <c r="E108">
        <f t="shared" si="8"/>
        <v>43.601999999999997</v>
      </c>
      <c r="F108">
        <f t="shared" si="11"/>
        <v>95.874444000788117</v>
      </c>
      <c r="G108">
        <f t="shared" si="9"/>
        <v>8.4121200000000004E-3</v>
      </c>
      <c r="K108">
        <v>43.994</v>
      </c>
      <c r="L108">
        <v>52</v>
      </c>
      <c r="M108">
        <v>0.95599999999999996</v>
      </c>
      <c r="N108">
        <v>96.914000000000001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0.95599999999999996</v>
      </c>
      <c r="C109">
        <f t="shared" si="7"/>
        <v>43.994</v>
      </c>
      <c r="D109">
        <f t="shared" si="10"/>
        <v>0.96899999999999997</v>
      </c>
      <c r="E109">
        <f t="shared" si="8"/>
        <v>43.994</v>
      </c>
      <c r="F109">
        <f t="shared" si="11"/>
        <v>96.737609403024166</v>
      </c>
      <c r="G109">
        <f t="shared" si="9"/>
        <v>8.4909836250000002E-3</v>
      </c>
      <c r="K109">
        <v>44.161999999999999</v>
      </c>
      <c r="L109">
        <v>52.5</v>
      </c>
      <c r="M109">
        <v>0.96599999999999997</v>
      </c>
      <c r="N109">
        <v>97.284999999999997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0.96599999999999997</v>
      </c>
      <c r="C110">
        <f t="shared" si="7"/>
        <v>44.161999999999999</v>
      </c>
      <c r="D110">
        <f t="shared" si="10"/>
        <v>0.97899999999999998</v>
      </c>
      <c r="E110">
        <f t="shared" si="8"/>
        <v>44.161999999999999</v>
      </c>
      <c r="F110">
        <f t="shared" si="11"/>
        <v>97.108445523906454</v>
      </c>
      <c r="G110">
        <f t="shared" si="9"/>
        <v>8.5786098749999987E-3</v>
      </c>
      <c r="K110">
        <v>44.581000000000003</v>
      </c>
      <c r="L110">
        <v>53</v>
      </c>
      <c r="M110">
        <v>0.97499999999999998</v>
      </c>
      <c r="N110">
        <v>98.206999999999994</v>
      </c>
      <c r="O110">
        <v>8.9999999999999993E-3</v>
      </c>
    </row>
    <row r="111" spans="1:15" x14ac:dyDescent="0.25">
      <c r="A111">
        <f t="shared" si="6"/>
        <v>53</v>
      </c>
      <c r="B111">
        <f t="shared" si="6"/>
        <v>0.97499999999999998</v>
      </c>
      <c r="C111">
        <f t="shared" si="7"/>
        <v>44.581000000000003</v>
      </c>
      <c r="D111">
        <f t="shared" si="10"/>
        <v>0.98799999999999999</v>
      </c>
      <c r="E111">
        <f t="shared" si="8"/>
        <v>44.581000000000003</v>
      </c>
      <c r="F111">
        <f t="shared" si="11"/>
        <v>98.031147265021133</v>
      </c>
      <c r="G111">
        <f t="shared" si="9"/>
        <v>8.6574735000000003E-3</v>
      </c>
      <c r="K111">
        <v>45.008000000000003</v>
      </c>
      <c r="L111">
        <v>53.5</v>
      </c>
      <c r="M111">
        <v>0.98499999999999999</v>
      </c>
      <c r="N111">
        <v>99.147999999999996</v>
      </c>
      <c r="O111">
        <v>8.9999999999999993E-3</v>
      </c>
    </row>
    <row r="112" spans="1:15" x14ac:dyDescent="0.25">
      <c r="A112">
        <f t="shared" si="6"/>
        <v>53.5</v>
      </c>
      <c r="B112">
        <f t="shared" si="6"/>
        <v>0.98499999999999999</v>
      </c>
      <c r="C112">
        <f t="shared" si="7"/>
        <v>45.008000000000003</v>
      </c>
      <c r="D112">
        <f t="shared" si="10"/>
        <v>0.998</v>
      </c>
      <c r="E112">
        <f t="shared" si="8"/>
        <v>45.008000000000003</v>
      </c>
      <c r="F112">
        <f t="shared" si="11"/>
        <v>98.971689164991318</v>
      </c>
      <c r="G112">
        <f t="shared" si="9"/>
        <v>8.7450997499999988E-3</v>
      </c>
      <c r="K112">
        <v>45.378</v>
      </c>
      <c r="L112">
        <v>54</v>
      </c>
      <c r="M112">
        <v>0.99399999999999999</v>
      </c>
      <c r="N112">
        <v>99.962000000000003</v>
      </c>
      <c r="O112">
        <v>8.9999999999999993E-3</v>
      </c>
    </row>
    <row r="113" spans="1:15" x14ac:dyDescent="0.25">
      <c r="A113">
        <f t="shared" si="6"/>
        <v>54</v>
      </c>
      <c r="B113">
        <f t="shared" si="6"/>
        <v>0.99399999999999999</v>
      </c>
      <c r="C113">
        <f t="shared" si="7"/>
        <v>45.378</v>
      </c>
      <c r="D113">
        <f t="shared" si="10"/>
        <v>1.0069999999999999</v>
      </c>
      <c r="E113">
        <f t="shared" si="8"/>
        <v>45.378</v>
      </c>
      <c r="F113">
        <f t="shared" si="11"/>
        <v>99.786820964607855</v>
      </c>
      <c r="G113">
        <f t="shared" si="9"/>
        <v>8.8239633750000004E-3</v>
      </c>
      <c r="K113">
        <v>45.752000000000002</v>
      </c>
      <c r="L113">
        <v>54.5</v>
      </c>
      <c r="M113">
        <v>1.004</v>
      </c>
      <c r="N113">
        <v>100.786</v>
      </c>
      <c r="O113">
        <v>8.9999999999999993E-3</v>
      </c>
    </row>
    <row r="114" spans="1:15" x14ac:dyDescent="0.25">
      <c r="A114">
        <f t="shared" si="6"/>
        <v>54.5</v>
      </c>
      <c r="B114">
        <f t="shared" si="6"/>
        <v>1.004</v>
      </c>
      <c r="C114">
        <f t="shared" si="7"/>
        <v>45.752000000000002</v>
      </c>
      <c r="D114">
        <f t="shared" si="10"/>
        <v>1.0169999999999999</v>
      </c>
      <c r="E114">
        <f t="shared" si="8"/>
        <v>45.752000000000002</v>
      </c>
      <c r="F114">
        <f t="shared" si="11"/>
        <v>100.61101446851507</v>
      </c>
      <c r="G114">
        <f t="shared" si="9"/>
        <v>8.9115896249999989E-3</v>
      </c>
      <c r="K114">
        <v>46.021000000000001</v>
      </c>
      <c r="L114">
        <v>55</v>
      </c>
      <c r="M114">
        <v>1.0129999999999999</v>
      </c>
      <c r="N114">
        <v>101.38</v>
      </c>
      <c r="O114">
        <v>8.9999999999999993E-3</v>
      </c>
    </row>
    <row r="115" spans="1:15" x14ac:dyDescent="0.25">
      <c r="A115">
        <f t="shared" si="6"/>
        <v>55</v>
      </c>
      <c r="B115">
        <f t="shared" si="6"/>
        <v>1.0129999999999999</v>
      </c>
      <c r="C115">
        <f t="shared" si="7"/>
        <v>46.021000000000001</v>
      </c>
      <c r="D115">
        <f t="shared" si="10"/>
        <v>1.0259999999999998</v>
      </c>
      <c r="E115">
        <f t="shared" si="8"/>
        <v>46.021000000000001</v>
      </c>
      <c r="F115">
        <f t="shared" si="11"/>
        <v>101.20422004982265</v>
      </c>
      <c r="G115">
        <f t="shared" si="9"/>
        <v>8.9904532499999971E-3</v>
      </c>
      <c r="K115">
        <v>46.600999999999999</v>
      </c>
      <c r="L115">
        <v>55.5</v>
      </c>
      <c r="M115">
        <v>1.0229999999999999</v>
      </c>
      <c r="N115">
        <v>102.658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1.0229999999999999</v>
      </c>
      <c r="C116">
        <f t="shared" si="7"/>
        <v>46.600999999999999</v>
      </c>
      <c r="D116">
        <f t="shared" si="10"/>
        <v>1.0359999999999998</v>
      </c>
      <c r="E116">
        <f t="shared" si="8"/>
        <v>46.600999999999999</v>
      </c>
      <c r="F116">
        <f t="shared" si="11"/>
        <v>102.48163258642096</v>
      </c>
      <c r="G116">
        <f t="shared" si="9"/>
        <v>9.0780794999999991E-3</v>
      </c>
      <c r="K116">
        <v>46.872</v>
      </c>
      <c r="L116">
        <v>56</v>
      </c>
      <c r="M116">
        <v>1.032</v>
      </c>
      <c r="N116">
        <v>103.255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1.032</v>
      </c>
      <c r="C117">
        <f t="shared" si="7"/>
        <v>46.872</v>
      </c>
      <c r="D117">
        <f t="shared" si="10"/>
        <v>1.0449999999999999</v>
      </c>
      <c r="E117">
        <f t="shared" si="8"/>
        <v>46.872</v>
      </c>
      <c r="F117">
        <f t="shared" si="11"/>
        <v>103.07942051517279</v>
      </c>
      <c r="G117">
        <f t="shared" si="9"/>
        <v>9.1569431249999989E-3</v>
      </c>
      <c r="K117">
        <v>47.323</v>
      </c>
      <c r="L117">
        <v>56.5</v>
      </c>
      <c r="M117">
        <v>1.042</v>
      </c>
      <c r="N117">
        <v>104.248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1.042</v>
      </c>
      <c r="C118">
        <f t="shared" si="7"/>
        <v>47.323</v>
      </c>
      <c r="D118">
        <f t="shared" si="10"/>
        <v>1.0549999999999999</v>
      </c>
      <c r="E118">
        <f t="shared" si="8"/>
        <v>47.323</v>
      </c>
      <c r="F118">
        <f t="shared" si="11"/>
        <v>104.07336574594638</v>
      </c>
      <c r="G118">
        <f t="shared" si="9"/>
        <v>9.2445693750000009E-3</v>
      </c>
      <c r="K118">
        <v>47.633000000000003</v>
      </c>
      <c r="L118">
        <v>57</v>
      </c>
      <c r="M118">
        <v>1.0509999999999999</v>
      </c>
      <c r="N118">
        <v>104.93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1.0509999999999999</v>
      </c>
      <c r="C119">
        <f t="shared" si="7"/>
        <v>47.633000000000003</v>
      </c>
      <c r="D119">
        <f t="shared" si="10"/>
        <v>1.0639999999999998</v>
      </c>
      <c r="E119">
        <f t="shared" si="8"/>
        <v>47.633000000000003</v>
      </c>
      <c r="F119">
        <f t="shared" si="11"/>
        <v>104.7571099036124</v>
      </c>
      <c r="G119">
        <f t="shared" si="9"/>
        <v>9.3234329999999973E-3</v>
      </c>
      <c r="K119">
        <v>48.027999999999999</v>
      </c>
      <c r="L119">
        <v>57.5</v>
      </c>
      <c r="M119">
        <v>1.0609999999999999</v>
      </c>
      <c r="N119">
        <v>105.8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1.0609999999999999</v>
      </c>
      <c r="C120">
        <f t="shared" si="7"/>
        <v>48.027999999999999</v>
      </c>
      <c r="D120">
        <f t="shared" si="10"/>
        <v>1.0739999999999998</v>
      </c>
      <c r="E120">
        <f t="shared" si="8"/>
        <v>48.027999999999999</v>
      </c>
      <c r="F120">
        <f t="shared" si="11"/>
        <v>105.62811829008064</v>
      </c>
      <c r="G120">
        <f t="shared" si="9"/>
        <v>9.4110592499999993E-3</v>
      </c>
      <c r="K120">
        <v>48.415999999999997</v>
      </c>
      <c r="L120">
        <v>58</v>
      </c>
      <c r="M120">
        <v>1.07</v>
      </c>
      <c r="N120">
        <v>106.655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1.07</v>
      </c>
      <c r="C121">
        <f t="shared" si="7"/>
        <v>48.415999999999997</v>
      </c>
      <c r="D121">
        <f t="shared" si="10"/>
        <v>1.083</v>
      </c>
      <c r="E121">
        <f t="shared" si="8"/>
        <v>48.415999999999997</v>
      </c>
      <c r="F121">
        <f t="shared" si="11"/>
        <v>106.48360538241242</v>
      </c>
      <c r="G121">
        <f t="shared" si="9"/>
        <v>9.4899228749999991E-3</v>
      </c>
      <c r="K121">
        <v>48.896999999999998</v>
      </c>
      <c r="L121">
        <v>58.5</v>
      </c>
      <c r="M121">
        <v>1.08</v>
      </c>
      <c r="N121">
        <v>107.715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1.08</v>
      </c>
      <c r="C122">
        <f t="shared" si="7"/>
        <v>48.896999999999998</v>
      </c>
      <c r="D122">
        <f t="shared" si="10"/>
        <v>1.093</v>
      </c>
      <c r="E122">
        <f t="shared" si="8"/>
        <v>48.896999999999998</v>
      </c>
      <c r="F122">
        <f t="shared" si="11"/>
        <v>107.54398939561972</v>
      </c>
      <c r="G122">
        <f t="shared" si="9"/>
        <v>9.5775491249999994E-3</v>
      </c>
      <c r="K122">
        <v>49.255000000000003</v>
      </c>
      <c r="L122">
        <v>59</v>
      </c>
      <c r="M122">
        <v>1.089</v>
      </c>
      <c r="N122">
        <v>108.504</v>
      </c>
      <c r="O122">
        <v>0.01</v>
      </c>
    </row>
    <row r="123" spans="1:15" x14ac:dyDescent="0.25">
      <c r="A123">
        <f t="shared" si="6"/>
        <v>59</v>
      </c>
      <c r="B123">
        <f t="shared" si="6"/>
        <v>1.089</v>
      </c>
      <c r="C123">
        <f t="shared" si="7"/>
        <v>49.255000000000003</v>
      </c>
      <c r="D123">
        <f t="shared" si="10"/>
        <v>1.1019999999999999</v>
      </c>
      <c r="E123">
        <f t="shared" si="8"/>
        <v>49.255000000000003</v>
      </c>
      <c r="F123">
        <f t="shared" si="11"/>
        <v>108.33370823269468</v>
      </c>
      <c r="G123">
        <f t="shared" si="9"/>
        <v>9.6564127499999992E-3</v>
      </c>
      <c r="K123">
        <v>49.622</v>
      </c>
      <c r="L123">
        <v>59.5</v>
      </c>
      <c r="M123">
        <v>1.099</v>
      </c>
      <c r="N123">
        <v>109.312</v>
      </c>
      <c r="O123">
        <v>0.01</v>
      </c>
    </row>
    <row r="124" spans="1:15" x14ac:dyDescent="0.25">
      <c r="A124">
        <f t="shared" si="6"/>
        <v>59.5</v>
      </c>
      <c r="B124">
        <f t="shared" si="6"/>
        <v>1.099</v>
      </c>
      <c r="C124">
        <f t="shared" si="7"/>
        <v>49.622</v>
      </c>
      <c r="D124">
        <f t="shared" si="10"/>
        <v>1.1119999999999999</v>
      </c>
      <c r="E124">
        <f t="shared" si="8"/>
        <v>49.622</v>
      </c>
      <c r="F124">
        <f t="shared" si="11"/>
        <v>109.14359563428704</v>
      </c>
      <c r="G124">
        <f t="shared" si="9"/>
        <v>9.7440389999999995E-3</v>
      </c>
      <c r="K124">
        <v>50.085000000000001</v>
      </c>
      <c r="L124">
        <v>60</v>
      </c>
      <c r="M124">
        <v>1.1080000000000001</v>
      </c>
      <c r="N124">
        <v>110.333</v>
      </c>
      <c r="O124">
        <v>0.01</v>
      </c>
    </row>
    <row r="125" spans="1:15" x14ac:dyDescent="0.25">
      <c r="A125">
        <f t="shared" si="6"/>
        <v>60</v>
      </c>
      <c r="B125">
        <f t="shared" si="6"/>
        <v>1.1080000000000001</v>
      </c>
      <c r="C125">
        <f t="shared" si="7"/>
        <v>50.085000000000001</v>
      </c>
      <c r="D125">
        <f t="shared" si="10"/>
        <v>1.121</v>
      </c>
      <c r="E125">
        <f t="shared" si="8"/>
        <v>50.085000000000001</v>
      </c>
      <c r="F125">
        <f t="shared" si="11"/>
        <v>110.16447924246444</v>
      </c>
      <c r="G125">
        <f t="shared" si="9"/>
        <v>9.8229026249999993E-3</v>
      </c>
      <c r="K125">
        <v>50.307000000000002</v>
      </c>
      <c r="L125">
        <v>60.5</v>
      </c>
      <c r="M125">
        <v>1.1180000000000001</v>
      </c>
      <c r="N125">
        <v>110.82</v>
      </c>
      <c r="O125">
        <v>0.01</v>
      </c>
    </row>
    <row r="126" spans="1:15" x14ac:dyDescent="0.25">
      <c r="A126">
        <f t="shared" si="6"/>
        <v>60.5</v>
      </c>
      <c r="B126">
        <f t="shared" si="6"/>
        <v>1.1180000000000001</v>
      </c>
      <c r="C126">
        <f t="shared" si="7"/>
        <v>50.307000000000002</v>
      </c>
      <c r="D126">
        <f t="shared" si="10"/>
        <v>1.131</v>
      </c>
      <c r="E126">
        <f t="shared" si="8"/>
        <v>50.307000000000002</v>
      </c>
      <c r="F126">
        <f t="shared" si="11"/>
        <v>110.6556652875036</v>
      </c>
      <c r="G126">
        <f t="shared" si="9"/>
        <v>9.9105288749999996E-3</v>
      </c>
      <c r="K126">
        <v>50.734999999999999</v>
      </c>
      <c r="L126">
        <v>61</v>
      </c>
      <c r="M126">
        <v>1.127</v>
      </c>
      <c r="N126">
        <v>111.764</v>
      </c>
      <c r="O126">
        <v>0.01</v>
      </c>
    </row>
    <row r="127" spans="1:15" x14ac:dyDescent="0.25">
      <c r="A127">
        <f t="shared" si="6"/>
        <v>61</v>
      </c>
      <c r="B127">
        <f t="shared" si="6"/>
        <v>1.127</v>
      </c>
      <c r="C127">
        <f t="shared" si="7"/>
        <v>50.734999999999999</v>
      </c>
      <c r="D127">
        <f t="shared" si="10"/>
        <v>1.1399999999999999</v>
      </c>
      <c r="E127">
        <f t="shared" si="8"/>
        <v>50.734999999999999</v>
      </c>
      <c r="F127">
        <f t="shared" si="11"/>
        <v>111.59978845847316</v>
      </c>
      <c r="G127">
        <f t="shared" si="9"/>
        <v>9.9893924999999995E-3</v>
      </c>
      <c r="K127">
        <v>51.066000000000003</v>
      </c>
      <c r="L127">
        <v>61.5</v>
      </c>
      <c r="M127">
        <v>1.137</v>
      </c>
      <c r="N127">
        <v>112.494</v>
      </c>
      <c r="O127">
        <v>0.01</v>
      </c>
    </row>
    <row r="128" spans="1:15" x14ac:dyDescent="0.25">
      <c r="A128">
        <f t="shared" si="6"/>
        <v>61.5</v>
      </c>
      <c r="B128">
        <f t="shared" si="6"/>
        <v>1.137</v>
      </c>
      <c r="C128">
        <f t="shared" si="7"/>
        <v>51.066000000000003</v>
      </c>
      <c r="D128">
        <f t="shared" si="10"/>
        <v>1.1499999999999999</v>
      </c>
      <c r="E128">
        <f t="shared" si="8"/>
        <v>51.066000000000003</v>
      </c>
      <c r="F128">
        <f t="shared" si="11"/>
        <v>112.33096592999459</v>
      </c>
      <c r="G128">
        <f t="shared" si="9"/>
        <v>1.007701875E-2</v>
      </c>
      <c r="K128">
        <v>51.62</v>
      </c>
      <c r="L128">
        <v>62</v>
      </c>
      <c r="M128">
        <v>1.1459999999999999</v>
      </c>
      <c r="N128">
        <v>113.714</v>
      </c>
      <c r="O128">
        <v>0.01</v>
      </c>
    </row>
    <row r="129" spans="1:15" x14ac:dyDescent="0.25">
      <c r="A129">
        <f t="shared" si="6"/>
        <v>62</v>
      </c>
      <c r="B129">
        <f t="shared" si="6"/>
        <v>1.1459999999999999</v>
      </c>
      <c r="C129">
        <f t="shared" si="7"/>
        <v>51.62</v>
      </c>
      <c r="D129">
        <f t="shared" si="10"/>
        <v>1.1589999999999998</v>
      </c>
      <c r="E129">
        <f t="shared" si="8"/>
        <v>51.62</v>
      </c>
      <c r="F129">
        <f t="shared" si="11"/>
        <v>113.55249540378617</v>
      </c>
      <c r="G129">
        <f t="shared" si="9"/>
        <v>1.0155882374999998E-2</v>
      </c>
      <c r="K129">
        <v>51.94</v>
      </c>
      <c r="L129">
        <v>62.5</v>
      </c>
      <c r="M129">
        <v>1.1559999999999999</v>
      </c>
      <c r="N129">
        <v>114.41800000000001</v>
      </c>
      <c r="O129">
        <v>0.01</v>
      </c>
    </row>
    <row r="130" spans="1:15" x14ac:dyDescent="0.25">
      <c r="A130">
        <f t="shared" si="6"/>
        <v>62.5</v>
      </c>
      <c r="B130">
        <f t="shared" si="6"/>
        <v>1.1559999999999999</v>
      </c>
      <c r="C130">
        <f t="shared" si="7"/>
        <v>51.94</v>
      </c>
      <c r="D130">
        <f t="shared" si="10"/>
        <v>1.1689999999999998</v>
      </c>
      <c r="E130">
        <f t="shared" si="8"/>
        <v>51.94</v>
      </c>
      <c r="F130">
        <f t="shared" si="11"/>
        <v>114.25972982605415</v>
      </c>
      <c r="G130">
        <f t="shared" si="9"/>
        <v>1.0243508625E-2</v>
      </c>
      <c r="K130">
        <v>52.286000000000001</v>
      </c>
      <c r="L130">
        <v>63</v>
      </c>
      <c r="M130">
        <v>1.165</v>
      </c>
      <c r="N130">
        <v>115.182</v>
      </c>
      <c r="O130">
        <v>0.01</v>
      </c>
    </row>
    <row r="131" spans="1:15" x14ac:dyDescent="0.25">
      <c r="A131">
        <f t="shared" si="6"/>
        <v>63</v>
      </c>
      <c r="B131">
        <f t="shared" si="6"/>
        <v>1.165</v>
      </c>
      <c r="C131">
        <f t="shared" si="7"/>
        <v>52.286000000000001</v>
      </c>
      <c r="D131">
        <f t="shared" si="10"/>
        <v>1.1779999999999999</v>
      </c>
      <c r="E131">
        <f t="shared" si="8"/>
        <v>52.286000000000001</v>
      </c>
      <c r="F131">
        <f t="shared" si="11"/>
        <v>115.02394360311693</v>
      </c>
      <c r="G131">
        <f t="shared" si="9"/>
        <v>1.032237225E-2</v>
      </c>
      <c r="K131">
        <v>52.718000000000004</v>
      </c>
      <c r="L131">
        <v>63.5</v>
      </c>
      <c r="M131">
        <v>1.175</v>
      </c>
      <c r="N131">
        <v>116.133</v>
      </c>
      <c r="O131">
        <v>0.01</v>
      </c>
    </row>
    <row r="132" spans="1:15" x14ac:dyDescent="0.25">
      <c r="A132">
        <f t="shared" si="6"/>
        <v>63.5</v>
      </c>
      <c r="B132">
        <f t="shared" si="6"/>
        <v>1.175</v>
      </c>
      <c r="C132">
        <f t="shared" si="7"/>
        <v>52.718000000000004</v>
      </c>
      <c r="D132">
        <f t="shared" si="10"/>
        <v>1.1879999999999999</v>
      </c>
      <c r="E132">
        <f t="shared" si="8"/>
        <v>52.718000000000004</v>
      </c>
      <c r="F132">
        <f t="shared" si="11"/>
        <v>115.97782097163189</v>
      </c>
      <c r="G132">
        <f t="shared" si="9"/>
        <v>1.04099985E-2</v>
      </c>
      <c r="K132">
        <v>52.826000000000001</v>
      </c>
      <c r="L132">
        <v>64</v>
      </c>
      <c r="M132">
        <v>1.1839999999999999</v>
      </c>
      <c r="N132">
        <v>116.369</v>
      </c>
      <c r="O132">
        <v>0.01</v>
      </c>
    </row>
    <row r="133" spans="1:15" x14ac:dyDescent="0.25">
      <c r="A133">
        <f t="shared" si="6"/>
        <v>64</v>
      </c>
      <c r="B133">
        <f t="shared" si="6"/>
        <v>1.1839999999999999</v>
      </c>
      <c r="C133">
        <f t="shared" si="7"/>
        <v>52.826000000000001</v>
      </c>
      <c r="D133">
        <f t="shared" si="10"/>
        <v>1.1969999999999998</v>
      </c>
      <c r="E133">
        <f t="shared" si="8"/>
        <v>52.826000000000001</v>
      </c>
      <c r="F133">
        <f t="shared" si="11"/>
        <v>116.21866718307558</v>
      </c>
      <c r="G133">
        <f t="shared" si="9"/>
        <v>1.0488862124999998E-2</v>
      </c>
      <c r="K133">
        <v>53.152999999999999</v>
      </c>
      <c r="L133">
        <v>64.5</v>
      </c>
      <c r="M133">
        <v>1.194</v>
      </c>
      <c r="N133">
        <v>117.09</v>
      </c>
      <c r="O133">
        <v>0.01</v>
      </c>
    </row>
    <row r="134" spans="1:15" x14ac:dyDescent="0.25">
      <c r="A134">
        <f t="shared" si="6"/>
        <v>64.5</v>
      </c>
      <c r="B134">
        <f t="shared" si="6"/>
        <v>1.194</v>
      </c>
      <c r="C134">
        <f t="shared" si="7"/>
        <v>53.152999999999999</v>
      </c>
      <c r="D134">
        <f t="shared" si="10"/>
        <v>1.2069999999999999</v>
      </c>
      <c r="E134">
        <f t="shared" si="8"/>
        <v>53.152999999999999</v>
      </c>
      <c r="F134">
        <f t="shared" si="11"/>
        <v>116.94179302208028</v>
      </c>
      <c r="G134">
        <f t="shared" si="9"/>
        <v>1.0576488375E-2</v>
      </c>
      <c r="K134">
        <v>53.465000000000003</v>
      </c>
      <c r="L134">
        <v>65</v>
      </c>
      <c r="M134">
        <v>1.2030000000000001</v>
      </c>
      <c r="N134">
        <v>117.779</v>
      </c>
      <c r="O134">
        <v>1.0999999999999999E-2</v>
      </c>
    </row>
    <row r="135" spans="1:15" x14ac:dyDescent="0.25">
      <c r="A135">
        <f t="shared" si="6"/>
        <v>65</v>
      </c>
      <c r="B135">
        <f t="shared" si="6"/>
        <v>1.2030000000000001</v>
      </c>
      <c r="C135">
        <f t="shared" si="7"/>
        <v>53.465000000000003</v>
      </c>
      <c r="D135">
        <f t="shared" si="10"/>
        <v>1.216</v>
      </c>
      <c r="E135">
        <f t="shared" si="8"/>
        <v>53.465000000000003</v>
      </c>
      <c r="F135">
        <f t="shared" si="11"/>
        <v>117.63166376975062</v>
      </c>
      <c r="G135">
        <f t="shared" si="9"/>
        <v>1.0655352E-2</v>
      </c>
      <c r="K135">
        <v>53.875999999999998</v>
      </c>
      <c r="L135">
        <v>65.5</v>
      </c>
      <c r="M135">
        <v>1.2130000000000001</v>
      </c>
      <c r="N135">
        <v>118.68300000000001</v>
      </c>
      <c r="O135">
        <v>1.0999999999999999E-2</v>
      </c>
    </row>
    <row r="136" spans="1:15" x14ac:dyDescent="0.25">
      <c r="A136">
        <f t="shared" ref="A136:B151" si="12">L135</f>
        <v>65.5</v>
      </c>
      <c r="B136">
        <f t="shared" si="12"/>
        <v>1.2130000000000001</v>
      </c>
      <c r="C136">
        <f t="shared" ref="C136:C199" si="13">K135</f>
        <v>53.875999999999998</v>
      </c>
      <c r="D136">
        <f t="shared" si="10"/>
        <v>1.226</v>
      </c>
      <c r="E136">
        <f t="shared" ref="E136:E199" si="14">ABS(C136)</f>
        <v>53.875999999999998</v>
      </c>
      <c r="F136">
        <f t="shared" si="11"/>
        <v>118.53986686106258</v>
      </c>
      <c r="G136">
        <f t="shared" ref="G136:G199" si="15">6*D136*$C$3/$E$3^2</f>
        <v>1.074297825E-2</v>
      </c>
      <c r="K136">
        <v>54.252000000000002</v>
      </c>
      <c r="L136">
        <v>66</v>
      </c>
      <c r="M136">
        <v>1.222</v>
      </c>
      <c r="N136">
        <v>119.512</v>
      </c>
      <c r="O136">
        <v>1.0999999999999999E-2</v>
      </c>
    </row>
    <row r="137" spans="1:15" x14ac:dyDescent="0.25">
      <c r="A137">
        <f t="shared" si="12"/>
        <v>66</v>
      </c>
      <c r="B137">
        <f t="shared" si="12"/>
        <v>1.222</v>
      </c>
      <c r="C137">
        <f t="shared" si="13"/>
        <v>54.252000000000002</v>
      </c>
      <c r="D137">
        <f t="shared" ref="D137:D200" si="16">B137-$B$7</f>
        <v>1.2349999999999999</v>
      </c>
      <c r="E137">
        <f t="shared" si="14"/>
        <v>54.252000000000002</v>
      </c>
      <c r="F137">
        <f t="shared" ref="F137:F200" si="17">(3*E137*$E$3/(2*$B$3*$C$3^2))*(1+6*(D137/$E$3)^2-4*($C$3/$E$3)*(D137/$E$3))</f>
        <v>119.37079949102738</v>
      </c>
      <c r="G137">
        <f t="shared" si="15"/>
        <v>1.0821841874999998E-2</v>
      </c>
      <c r="K137">
        <v>54.469000000000001</v>
      </c>
      <c r="L137">
        <v>66.5</v>
      </c>
      <c r="M137">
        <v>1.232</v>
      </c>
      <c r="N137">
        <v>119.989</v>
      </c>
      <c r="O137">
        <v>1.0999999999999999E-2</v>
      </c>
    </row>
    <row r="138" spans="1:15" x14ac:dyDescent="0.25">
      <c r="A138">
        <f t="shared" si="12"/>
        <v>66.5</v>
      </c>
      <c r="B138">
        <f t="shared" si="12"/>
        <v>1.232</v>
      </c>
      <c r="C138">
        <f t="shared" si="13"/>
        <v>54.469000000000001</v>
      </c>
      <c r="D138">
        <f t="shared" si="16"/>
        <v>1.2449999999999999</v>
      </c>
      <c r="E138">
        <f t="shared" si="14"/>
        <v>54.469000000000001</v>
      </c>
      <c r="F138">
        <f t="shared" si="17"/>
        <v>119.85241594459842</v>
      </c>
      <c r="G138">
        <f t="shared" si="15"/>
        <v>1.0909468124999998E-2</v>
      </c>
      <c r="K138">
        <v>54.944000000000003</v>
      </c>
      <c r="L138">
        <v>67</v>
      </c>
      <c r="M138">
        <v>1.2410000000000001</v>
      </c>
      <c r="N138">
        <v>121.036</v>
      </c>
      <c r="O138">
        <v>1.0999999999999999E-2</v>
      </c>
    </row>
    <row r="139" spans="1:15" x14ac:dyDescent="0.25">
      <c r="A139">
        <f t="shared" si="12"/>
        <v>67</v>
      </c>
      <c r="B139">
        <f t="shared" si="12"/>
        <v>1.2410000000000001</v>
      </c>
      <c r="C139">
        <f t="shared" si="13"/>
        <v>54.944000000000003</v>
      </c>
      <c r="D139">
        <f t="shared" si="16"/>
        <v>1.254</v>
      </c>
      <c r="E139">
        <f t="shared" si="14"/>
        <v>54.944000000000003</v>
      </c>
      <c r="F139">
        <f t="shared" si="17"/>
        <v>120.90144171631312</v>
      </c>
      <c r="G139">
        <f t="shared" si="15"/>
        <v>1.098833175E-2</v>
      </c>
      <c r="K139">
        <v>55.317999999999998</v>
      </c>
      <c r="L139">
        <v>67.5</v>
      </c>
      <c r="M139">
        <v>1.2509999999999999</v>
      </c>
      <c r="N139">
        <v>121.85899999999999</v>
      </c>
      <c r="O139">
        <v>1.0999999999999999E-2</v>
      </c>
    </row>
    <row r="140" spans="1:15" x14ac:dyDescent="0.25">
      <c r="A140">
        <f t="shared" si="12"/>
        <v>67.5</v>
      </c>
      <c r="B140">
        <f t="shared" si="12"/>
        <v>1.2509999999999999</v>
      </c>
      <c r="C140">
        <f t="shared" si="13"/>
        <v>55.317999999999998</v>
      </c>
      <c r="D140">
        <f t="shared" si="16"/>
        <v>1.2639999999999998</v>
      </c>
      <c r="E140">
        <f t="shared" si="14"/>
        <v>55.317999999999998</v>
      </c>
      <c r="F140">
        <f t="shared" si="17"/>
        <v>121.72879871302717</v>
      </c>
      <c r="G140">
        <f t="shared" si="15"/>
        <v>1.1075957999999999E-2</v>
      </c>
      <c r="K140">
        <v>55.677</v>
      </c>
      <c r="L140">
        <v>68</v>
      </c>
      <c r="M140">
        <v>1.26</v>
      </c>
      <c r="N140">
        <v>122.652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1.26</v>
      </c>
      <c r="C141">
        <f t="shared" si="13"/>
        <v>55.677</v>
      </c>
      <c r="D141">
        <f t="shared" si="16"/>
        <v>1.2729999999999999</v>
      </c>
      <c r="E141">
        <f t="shared" si="14"/>
        <v>55.677</v>
      </c>
      <c r="F141">
        <f t="shared" si="17"/>
        <v>122.52284285284338</v>
      </c>
      <c r="G141">
        <f t="shared" si="15"/>
        <v>1.1154821625E-2</v>
      </c>
      <c r="K141">
        <v>56.109000000000002</v>
      </c>
      <c r="L141">
        <v>68.5</v>
      </c>
      <c r="M141">
        <v>1.27</v>
      </c>
      <c r="N141">
        <v>123.60299999999999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1.27</v>
      </c>
      <c r="C142">
        <f t="shared" si="13"/>
        <v>56.109000000000002</v>
      </c>
      <c r="D142">
        <f t="shared" si="16"/>
        <v>1.2829999999999999</v>
      </c>
      <c r="E142">
        <f t="shared" si="14"/>
        <v>56.109000000000002</v>
      </c>
      <c r="F142">
        <f t="shared" si="17"/>
        <v>123.47813055146391</v>
      </c>
      <c r="G142">
        <f t="shared" si="15"/>
        <v>1.1242447874999999E-2</v>
      </c>
      <c r="K142">
        <v>56.393000000000001</v>
      </c>
      <c r="L142">
        <v>69</v>
      </c>
      <c r="M142">
        <v>1.2789999999999999</v>
      </c>
      <c r="N142">
        <v>124.22799999999999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1.2789999999999999</v>
      </c>
      <c r="C143">
        <f t="shared" si="13"/>
        <v>56.393000000000001</v>
      </c>
      <c r="D143">
        <f t="shared" si="16"/>
        <v>1.2919999999999998</v>
      </c>
      <c r="E143">
        <f t="shared" si="14"/>
        <v>56.393000000000001</v>
      </c>
      <c r="F143">
        <f t="shared" si="17"/>
        <v>124.10739072723128</v>
      </c>
      <c r="G143">
        <f t="shared" si="15"/>
        <v>1.1321311499999997E-2</v>
      </c>
      <c r="K143">
        <v>56.603999999999999</v>
      </c>
      <c r="L143">
        <v>69.5</v>
      </c>
      <c r="M143">
        <v>1.2889999999999999</v>
      </c>
      <c r="N143">
        <v>124.694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1.2889999999999999</v>
      </c>
      <c r="C144">
        <f t="shared" si="13"/>
        <v>56.603999999999999</v>
      </c>
      <c r="D144">
        <f t="shared" si="16"/>
        <v>1.3019999999999998</v>
      </c>
      <c r="E144">
        <f t="shared" si="14"/>
        <v>56.603999999999999</v>
      </c>
      <c r="F144">
        <f t="shared" si="17"/>
        <v>124.57659762148636</v>
      </c>
      <c r="G144">
        <f t="shared" si="15"/>
        <v>1.1408937749999999E-2</v>
      </c>
      <c r="K144">
        <v>56.921999999999997</v>
      </c>
      <c r="L144">
        <v>70</v>
      </c>
      <c r="M144">
        <v>1.298</v>
      </c>
      <c r="N144">
        <v>125.39400000000001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1.298</v>
      </c>
      <c r="C145">
        <f t="shared" si="13"/>
        <v>56.921999999999997</v>
      </c>
      <c r="D145">
        <f t="shared" si="16"/>
        <v>1.3109999999999999</v>
      </c>
      <c r="E145">
        <f t="shared" si="14"/>
        <v>56.921999999999997</v>
      </c>
      <c r="F145">
        <f t="shared" si="17"/>
        <v>125.28093319733156</v>
      </c>
      <c r="G145">
        <f t="shared" si="15"/>
        <v>1.1487801375E-2</v>
      </c>
      <c r="K145">
        <v>57.296999999999997</v>
      </c>
      <c r="L145">
        <v>70.5</v>
      </c>
      <c r="M145">
        <v>1.3080000000000001</v>
      </c>
      <c r="N145">
        <v>126.22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1.3080000000000001</v>
      </c>
      <c r="C146">
        <f t="shared" si="13"/>
        <v>57.296999999999997</v>
      </c>
      <c r="D146">
        <f t="shared" si="16"/>
        <v>1.321</v>
      </c>
      <c r="E146">
        <f t="shared" si="14"/>
        <v>57.296999999999997</v>
      </c>
      <c r="F146">
        <f t="shared" si="17"/>
        <v>126.11136533131577</v>
      </c>
      <c r="G146">
        <f t="shared" si="15"/>
        <v>1.1575427625000001E-2</v>
      </c>
      <c r="K146">
        <v>57.648000000000003</v>
      </c>
      <c r="L146">
        <v>71</v>
      </c>
      <c r="M146">
        <v>1.3169999999999999</v>
      </c>
      <c r="N146">
        <v>126.992</v>
      </c>
      <c r="O146">
        <v>1.2E-2</v>
      </c>
    </row>
    <row r="147" spans="1:15" x14ac:dyDescent="0.25">
      <c r="A147">
        <f t="shared" si="12"/>
        <v>71</v>
      </c>
      <c r="B147">
        <f t="shared" si="12"/>
        <v>1.3169999999999999</v>
      </c>
      <c r="C147">
        <f t="shared" si="13"/>
        <v>57.648000000000003</v>
      </c>
      <c r="D147">
        <f t="shared" si="16"/>
        <v>1.3299999999999998</v>
      </c>
      <c r="E147">
        <f t="shared" si="14"/>
        <v>57.648000000000003</v>
      </c>
      <c r="F147">
        <f t="shared" si="17"/>
        <v>126.88860736919285</v>
      </c>
      <c r="G147">
        <f t="shared" si="15"/>
        <v>1.1654291249999997E-2</v>
      </c>
      <c r="K147">
        <v>58.012</v>
      </c>
      <c r="L147">
        <v>71.5</v>
      </c>
      <c r="M147">
        <v>1.327</v>
      </c>
      <c r="N147">
        <v>127.794</v>
      </c>
      <c r="O147">
        <v>1.2E-2</v>
      </c>
    </row>
    <row r="148" spans="1:15" x14ac:dyDescent="0.25">
      <c r="A148">
        <f t="shared" si="12"/>
        <v>71.5</v>
      </c>
      <c r="B148">
        <f t="shared" si="12"/>
        <v>1.327</v>
      </c>
      <c r="C148">
        <f t="shared" si="13"/>
        <v>58.012</v>
      </c>
      <c r="D148">
        <f t="shared" si="16"/>
        <v>1.3399999999999999</v>
      </c>
      <c r="E148">
        <f t="shared" si="14"/>
        <v>58.012</v>
      </c>
      <c r="F148">
        <f t="shared" si="17"/>
        <v>127.69513688938119</v>
      </c>
      <c r="G148">
        <f t="shared" si="15"/>
        <v>1.1741917499999999E-2</v>
      </c>
      <c r="K148">
        <v>58.328000000000003</v>
      </c>
      <c r="L148">
        <v>72</v>
      </c>
      <c r="M148">
        <v>1.3360000000000001</v>
      </c>
      <c r="N148">
        <v>128.49</v>
      </c>
      <c r="O148">
        <v>1.2E-2</v>
      </c>
    </row>
    <row r="149" spans="1:15" x14ac:dyDescent="0.25">
      <c r="A149">
        <f t="shared" si="12"/>
        <v>72</v>
      </c>
      <c r="B149">
        <f t="shared" si="12"/>
        <v>1.3360000000000001</v>
      </c>
      <c r="C149">
        <f t="shared" si="13"/>
        <v>58.328000000000003</v>
      </c>
      <c r="D149">
        <f t="shared" si="16"/>
        <v>1.349</v>
      </c>
      <c r="E149">
        <f t="shared" si="14"/>
        <v>58.328000000000003</v>
      </c>
      <c r="F149">
        <f t="shared" si="17"/>
        <v>128.39561838054601</v>
      </c>
      <c r="G149">
        <f t="shared" si="15"/>
        <v>1.1820781124999999E-2</v>
      </c>
      <c r="K149">
        <v>58.698999999999998</v>
      </c>
      <c r="L149">
        <v>72.5</v>
      </c>
      <c r="M149">
        <v>1.3460000000000001</v>
      </c>
      <c r="N149">
        <v>129.30799999999999</v>
      </c>
      <c r="O149">
        <v>1.2E-2</v>
      </c>
    </row>
    <row r="150" spans="1:15" x14ac:dyDescent="0.25">
      <c r="A150">
        <f t="shared" si="12"/>
        <v>72.5</v>
      </c>
      <c r="B150">
        <f t="shared" si="12"/>
        <v>1.3460000000000001</v>
      </c>
      <c r="C150">
        <f t="shared" si="13"/>
        <v>58.698999999999998</v>
      </c>
      <c r="D150">
        <f t="shared" si="16"/>
        <v>1.359</v>
      </c>
      <c r="E150">
        <f t="shared" si="14"/>
        <v>58.698999999999998</v>
      </c>
      <c r="F150">
        <f t="shared" si="17"/>
        <v>129.21786832261762</v>
      </c>
      <c r="G150">
        <f t="shared" si="15"/>
        <v>1.1908407375000001E-2</v>
      </c>
      <c r="K150">
        <v>59.066000000000003</v>
      </c>
      <c r="L150">
        <v>73</v>
      </c>
      <c r="M150">
        <v>1.355</v>
      </c>
      <c r="N150">
        <v>130.11600000000001</v>
      </c>
      <c r="O150">
        <v>1.2E-2</v>
      </c>
    </row>
    <row r="151" spans="1:15" x14ac:dyDescent="0.25">
      <c r="A151">
        <f t="shared" si="12"/>
        <v>73</v>
      </c>
      <c r="B151">
        <f t="shared" si="12"/>
        <v>1.355</v>
      </c>
      <c r="C151">
        <f t="shared" si="13"/>
        <v>59.066000000000003</v>
      </c>
      <c r="D151">
        <f t="shared" si="16"/>
        <v>1.3679999999999999</v>
      </c>
      <c r="E151">
        <f t="shared" si="14"/>
        <v>59.066000000000003</v>
      </c>
      <c r="F151">
        <f t="shared" si="17"/>
        <v>130.03090501406558</v>
      </c>
      <c r="G151">
        <f t="shared" si="15"/>
        <v>1.1987270999999997E-2</v>
      </c>
      <c r="K151">
        <v>59.311</v>
      </c>
      <c r="L151">
        <v>73.5</v>
      </c>
      <c r="M151">
        <v>1.365</v>
      </c>
      <c r="N151">
        <v>130.655</v>
      </c>
      <c r="O151">
        <v>1.2E-2</v>
      </c>
    </row>
    <row r="152" spans="1:15" x14ac:dyDescent="0.25">
      <c r="A152">
        <f t="shared" ref="A152:B215" si="18">L151</f>
        <v>73.5</v>
      </c>
      <c r="B152">
        <f t="shared" si="18"/>
        <v>1.365</v>
      </c>
      <c r="C152">
        <f t="shared" si="13"/>
        <v>59.311</v>
      </c>
      <c r="D152">
        <f t="shared" si="16"/>
        <v>1.3779999999999999</v>
      </c>
      <c r="E152">
        <f t="shared" si="14"/>
        <v>59.311</v>
      </c>
      <c r="F152">
        <f t="shared" si="17"/>
        <v>130.57608406472093</v>
      </c>
      <c r="G152">
        <f t="shared" si="15"/>
        <v>1.2074897249999999E-2</v>
      </c>
      <c r="K152">
        <v>59.7</v>
      </c>
      <c r="L152">
        <v>74</v>
      </c>
      <c r="M152">
        <v>1.3740000000000001</v>
      </c>
      <c r="N152">
        <v>131.51300000000001</v>
      </c>
      <c r="O152">
        <v>1.2E-2</v>
      </c>
    </row>
    <row r="153" spans="1:15" x14ac:dyDescent="0.25">
      <c r="A153">
        <f t="shared" si="18"/>
        <v>74</v>
      </c>
      <c r="B153">
        <f t="shared" si="18"/>
        <v>1.3740000000000001</v>
      </c>
      <c r="C153">
        <f t="shared" si="13"/>
        <v>59.7</v>
      </c>
      <c r="D153">
        <f t="shared" si="16"/>
        <v>1.387</v>
      </c>
      <c r="E153">
        <f t="shared" si="14"/>
        <v>59.7</v>
      </c>
      <c r="F153">
        <f t="shared" si="17"/>
        <v>131.43784663381092</v>
      </c>
      <c r="G153">
        <f t="shared" si="15"/>
        <v>1.2153760874999999E-2</v>
      </c>
      <c r="K153">
        <v>59.911000000000001</v>
      </c>
      <c r="L153">
        <v>74.5</v>
      </c>
      <c r="M153">
        <v>1.3839999999999999</v>
      </c>
      <c r="N153">
        <v>131.97900000000001</v>
      </c>
      <c r="O153">
        <v>1.2E-2</v>
      </c>
    </row>
    <row r="154" spans="1:15" x14ac:dyDescent="0.25">
      <c r="A154">
        <f t="shared" si="18"/>
        <v>74.5</v>
      </c>
      <c r="B154">
        <f t="shared" si="18"/>
        <v>1.3839999999999999</v>
      </c>
      <c r="C154">
        <f t="shared" si="13"/>
        <v>59.911000000000001</v>
      </c>
      <c r="D154">
        <f t="shared" si="16"/>
        <v>1.3969999999999998</v>
      </c>
      <c r="E154">
        <f t="shared" si="14"/>
        <v>59.911000000000001</v>
      </c>
      <c r="F154">
        <f t="shared" si="17"/>
        <v>131.90846305163865</v>
      </c>
      <c r="G154">
        <f t="shared" si="15"/>
        <v>1.2241387124999996E-2</v>
      </c>
      <c r="K154">
        <v>59.933</v>
      </c>
      <c r="L154">
        <v>75</v>
      </c>
      <c r="M154">
        <v>1.393</v>
      </c>
      <c r="N154">
        <v>132.02500000000001</v>
      </c>
      <c r="O154">
        <v>1.2E-2</v>
      </c>
    </row>
    <row r="155" spans="1:15" x14ac:dyDescent="0.25">
      <c r="A155">
        <f t="shared" si="18"/>
        <v>75</v>
      </c>
      <c r="B155">
        <f t="shared" si="18"/>
        <v>1.393</v>
      </c>
      <c r="C155">
        <f t="shared" si="13"/>
        <v>59.933</v>
      </c>
      <c r="D155">
        <f t="shared" si="16"/>
        <v>1.4059999999999999</v>
      </c>
      <c r="E155">
        <f t="shared" si="14"/>
        <v>59.933</v>
      </c>
      <c r="F155">
        <f t="shared" si="17"/>
        <v>131.96245156843719</v>
      </c>
      <c r="G155">
        <f t="shared" si="15"/>
        <v>1.2320250749999999E-2</v>
      </c>
      <c r="K155">
        <v>60.406999999999996</v>
      </c>
      <c r="L155">
        <v>75.5</v>
      </c>
      <c r="M155">
        <v>1.403</v>
      </c>
      <c r="N155">
        <v>133.071</v>
      </c>
      <c r="O155">
        <v>1.2E-2</v>
      </c>
    </row>
    <row r="156" spans="1:15" x14ac:dyDescent="0.25">
      <c r="A156">
        <f t="shared" si="18"/>
        <v>75.5</v>
      </c>
      <c r="B156">
        <f t="shared" si="18"/>
        <v>1.403</v>
      </c>
      <c r="C156">
        <f t="shared" si="13"/>
        <v>60.406999999999996</v>
      </c>
      <c r="D156">
        <f t="shared" si="16"/>
        <v>1.4159999999999999</v>
      </c>
      <c r="E156">
        <f t="shared" si="14"/>
        <v>60.406999999999996</v>
      </c>
      <c r="F156">
        <f t="shared" si="17"/>
        <v>133.01243090437359</v>
      </c>
      <c r="G156">
        <f t="shared" si="15"/>
        <v>1.2407876999999998E-2</v>
      </c>
      <c r="K156">
        <v>60.726999999999997</v>
      </c>
      <c r="L156">
        <v>76</v>
      </c>
      <c r="M156">
        <v>1.4119999999999999</v>
      </c>
      <c r="N156">
        <v>133.77500000000001</v>
      </c>
      <c r="O156">
        <v>1.2E-2</v>
      </c>
    </row>
    <row r="157" spans="1:15" x14ac:dyDescent="0.25">
      <c r="A157">
        <f t="shared" si="18"/>
        <v>76</v>
      </c>
      <c r="B157">
        <f t="shared" si="18"/>
        <v>1.4119999999999999</v>
      </c>
      <c r="C157">
        <f t="shared" si="13"/>
        <v>60.726999999999997</v>
      </c>
      <c r="D157">
        <f t="shared" si="16"/>
        <v>1.4249999999999998</v>
      </c>
      <c r="E157">
        <f t="shared" si="14"/>
        <v>60.726999999999997</v>
      </c>
      <c r="F157">
        <f t="shared" si="17"/>
        <v>133.72284624552327</v>
      </c>
      <c r="G157">
        <f t="shared" si="15"/>
        <v>1.2486740624999999E-2</v>
      </c>
      <c r="K157">
        <v>61.084000000000003</v>
      </c>
      <c r="L157">
        <v>76.5</v>
      </c>
      <c r="M157">
        <v>1.4219999999999999</v>
      </c>
      <c r="N157">
        <v>134.56200000000001</v>
      </c>
      <c r="O157">
        <v>1.2E-2</v>
      </c>
    </row>
    <row r="158" spans="1:15" x14ac:dyDescent="0.25">
      <c r="A158">
        <f t="shared" si="18"/>
        <v>76.5</v>
      </c>
      <c r="B158">
        <f t="shared" si="18"/>
        <v>1.4219999999999999</v>
      </c>
      <c r="C158">
        <f t="shared" si="13"/>
        <v>61.084000000000003</v>
      </c>
      <c r="D158">
        <f t="shared" si="16"/>
        <v>1.4349999999999998</v>
      </c>
      <c r="E158">
        <f t="shared" si="14"/>
        <v>61.084000000000003</v>
      </c>
      <c r="F158">
        <f t="shared" si="17"/>
        <v>134.51554503142935</v>
      </c>
      <c r="G158">
        <f t="shared" si="15"/>
        <v>1.2574366874999998E-2</v>
      </c>
      <c r="K158">
        <v>61.345999999999997</v>
      </c>
      <c r="L158">
        <v>77</v>
      </c>
      <c r="M158">
        <v>1.431</v>
      </c>
      <c r="N158">
        <v>135.13900000000001</v>
      </c>
      <c r="O158">
        <v>1.2999999999999999E-2</v>
      </c>
    </row>
    <row r="159" spans="1:15" x14ac:dyDescent="0.25">
      <c r="A159">
        <f t="shared" si="18"/>
        <v>77</v>
      </c>
      <c r="B159">
        <f t="shared" si="18"/>
        <v>1.431</v>
      </c>
      <c r="C159">
        <f t="shared" si="13"/>
        <v>61.345999999999997</v>
      </c>
      <c r="D159">
        <f t="shared" si="16"/>
        <v>1.444</v>
      </c>
      <c r="E159">
        <f t="shared" si="14"/>
        <v>61.345999999999997</v>
      </c>
      <c r="F159">
        <f t="shared" si="17"/>
        <v>135.09853364549639</v>
      </c>
      <c r="G159">
        <f t="shared" si="15"/>
        <v>1.2653230499999999E-2</v>
      </c>
      <c r="K159">
        <v>61.762999999999998</v>
      </c>
      <c r="L159">
        <v>77.5</v>
      </c>
      <c r="M159">
        <v>1.4410000000000001</v>
      </c>
      <c r="N159">
        <v>136.059</v>
      </c>
      <c r="O159">
        <v>1.2999999999999999E-2</v>
      </c>
    </row>
    <row r="160" spans="1:15" x14ac:dyDescent="0.25">
      <c r="A160">
        <f t="shared" si="18"/>
        <v>77.5</v>
      </c>
      <c r="B160">
        <f t="shared" si="18"/>
        <v>1.4410000000000001</v>
      </c>
      <c r="C160">
        <f t="shared" si="13"/>
        <v>61.762999999999998</v>
      </c>
      <c r="D160">
        <f t="shared" si="16"/>
        <v>1.454</v>
      </c>
      <c r="E160">
        <f t="shared" si="14"/>
        <v>61.762999999999998</v>
      </c>
      <c r="F160">
        <f t="shared" si="17"/>
        <v>136.02370725496212</v>
      </c>
      <c r="G160">
        <f t="shared" si="15"/>
        <v>1.274085675E-2</v>
      </c>
      <c r="K160">
        <v>62.091999999999999</v>
      </c>
      <c r="L160">
        <v>78</v>
      </c>
      <c r="M160">
        <v>1.45</v>
      </c>
      <c r="N160">
        <v>136.78299999999999</v>
      </c>
      <c r="O160">
        <v>1.2999999999999999E-2</v>
      </c>
    </row>
    <row r="161" spans="1:15" x14ac:dyDescent="0.25">
      <c r="A161">
        <f t="shared" si="18"/>
        <v>78</v>
      </c>
      <c r="B161">
        <f t="shared" si="18"/>
        <v>1.45</v>
      </c>
      <c r="C161">
        <f t="shared" si="13"/>
        <v>62.091999999999999</v>
      </c>
      <c r="D161">
        <f t="shared" si="16"/>
        <v>1.4629999999999999</v>
      </c>
      <c r="E161">
        <f t="shared" si="14"/>
        <v>62.091999999999999</v>
      </c>
      <c r="F161">
        <f t="shared" si="17"/>
        <v>136.75455682051458</v>
      </c>
      <c r="G161">
        <f t="shared" si="15"/>
        <v>1.2819720375E-2</v>
      </c>
      <c r="K161">
        <v>62.484999999999999</v>
      </c>
      <c r="L161">
        <v>78.5</v>
      </c>
      <c r="M161">
        <v>1.46</v>
      </c>
      <c r="N161">
        <v>137.648</v>
      </c>
      <c r="O161">
        <v>1.2999999999999999E-2</v>
      </c>
    </row>
    <row r="162" spans="1:15" x14ac:dyDescent="0.25">
      <c r="A162">
        <f t="shared" si="18"/>
        <v>78.5</v>
      </c>
      <c r="B162">
        <f t="shared" si="18"/>
        <v>1.46</v>
      </c>
      <c r="C162">
        <f t="shared" si="13"/>
        <v>62.484999999999999</v>
      </c>
      <c r="D162">
        <f t="shared" si="16"/>
        <v>1.4729999999999999</v>
      </c>
      <c r="E162">
        <f t="shared" si="14"/>
        <v>62.484999999999999</v>
      </c>
      <c r="F162">
        <f t="shared" si="17"/>
        <v>137.62723612236837</v>
      </c>
      <c r="G162">
        <f t="shared" si="15"/>
        <v>1.2907346624999998E-2</v>
      </c>
      <c r="K162">
        <v>62.637</v>
      </c>
      <c r="L162">
        <v>79</v>
      </c>
      <c r="M162">
        <v>1.4690000000000001</v>
      </c>
      <c r="N162">
        <v>137.982</v>
      </c>
      <c r="O162">
        <v>1.2999999999999999E-2</v>
      </c>
    </row>
    <row r="163" spans="1:15" x14ac:dyDescent="0.25">
      <c r="A163">
        <f t="shared" si="18"/>
        <v>79</v>
      </c>
      <c r="B163">
        <f t="shared" si="18"/>
        <v>1.4690000000000001</v>
      </c>
      <c r="C163">
        <f t="shared" si="13"/>
        <v>62.637</v>
      </c>
      <c r="D163">
        <f t="shared" si="16"/>
        <v>1.482</v>
      </c>
      <c r="E163">
        <f t="shared" si="14"/>
        <v>62.637</v>
      </c>
      <c r="F163">
        <f t="shared" si="17"/>
        <v>137.96853462725409</v>
      </c>
      <c r="G163">
        <f t="shared" si="15"/>
        <v>1.2986210249999998E-2</v>
      </c>
      <c r="K163">
        <v>63.05</v>
      </c>
      <c r="L163">
        <v>79.5</v>
      </c>
      <c r="M163">
        <v>1.4790000000000001</v>
      </c>
      <c r="N163">
        <v>138.892</v>
      </c>
      <c r="O163">
        <v>1.2999999999999999E-2</v>
      </c>
    </row>
    <row r="164" spans="1:15" x14ac:dyDescent="0.25">
      <c r="A164">
        <f t="shared" si="18"/>
        <v>79.5</v>
      </c>
      <c r="B164">
        <f t="shared" si="18"/>
        <v>1.4790000000000001</v>
      </c>
      <c r="C164">
        <f t="shared" si="13"/>
        <v>63.05</v>
      </c>
      <c r="D164">
        <f t="shared" si="16"/>
        <v>1.492</v>
      </c>
      <c r="E164">
        <f t="shared" si="14"/>
        <v>63.05</v>
      </c>
      <c r="F164">
        <f t="shared" si="17"/>
        <v>138.88561522150857</v>
      </c>
      <c r="G164">
        <f t="shared" si="15"/>
        <v>1.30738365E-2</v>
      </c>
      <c r="K164">
        <v>63.216000000000001</v>
      </c>
      <c r="L164">
        <v>80</v>
      </c>
      <c r="M164">
        <v>1.488</v>
      </c>
      <c r="N164">
        <v>139.25800000000001</v>
      </c>
      <c r="O164">
        <v>1.2999999999999999E-2</v>
      </c>
    </row>
    <row r="165" spans="1:15" x14ac:dyDescent="0.25">
      <c r="A165">
        <f t="shared" si="18"/>
        <v>80</v>
      </c>
      <c r="B165">
        <f t="shared" si="18"/>
        <v>1.488</v>
      </c>
      <c r="C165">
        <f t="shared" si="13"/>
        <v>63.216000000000001</v>
      </c>
      <c r="D165">
        <f t="shared" si="16"/>
        <v>1.5009999999999999</v>
      </c>
      <c r="E165">
        <f t="shared" si="14"/>
        <v>63.216000000000001</v>
      </c>
      <c r="F165">
        <f t="shared" si="17"/>
        <v>139.25802512421944</v>
      </c>
      <c r="G165">
        <f t="shared" si="15"/>
        <v>1.3152700125000001E-2</v>
      </c>
      <c r="K165">
        <v>63.518999999999998</v>
      </c>
      <c r="L165">
        <v>80.5</v>
      </c>
      <c r="M165">
        <v>1.498</v>
      </c>
      <c r="N165">
        <v>139.92500000000001</v>
      </c>
      <c r="O165">
        <v>1.2999999999999999E-2</v>
      </c>
    </row>
    <row r="166" spans="1:15" x14ac:dyDescent="0.25">
      <c r="A166">
        <f t="shared" si="18"/>
        <v>80.5</v>
      </c>
      <c r="B166">
        <f t="shared" si="18"/>
        <v>1.498</v>
      </c>
      <c r="C166">
        <f t="shared" si="13"/>
        <v>63.518999999999998</v>
      </c>
      <c r="D166">
        <f t="shared" si="16"/>
        <v>1.5109999999999999</v>
      </c>
      <c r="E166">
        <f t="shared" si="14"/>
        <v>63.518999999999998</v>
      </c>
      <c r="F166">
        <f t="shared" si="17"/>
        <v>139.93313434931184</v>
      </c>
      <c r="G166">
        <f t="shared" si="15"/>
        <v>1.3240326374999998E-2</v>
      </c>
      <c r="K166">
        <v>63.78</v>
      </c>
      <c r="L166">
        <v>81</v>
      </c>
      <c r="M166">
        <v>1.5069999999999999</v>
      </c>
      <c r="N166">
        <v>140.501</v>
      </c>
      <c r="O166">
        <v>1.2999999999999999E-2</v>
      </c>
    </row>
    <row r="167" spans="1:15" x14ac:dyDescent="0.25">
      <c r="A167">
        <f t="shared" si="18"/>
        <v>81</v>
      </c>
      <c r="B167">
        <f t="shared" si="18"/>
        <v>1.5069999999999999</v>
      </c>
      <c r="C167">
        <f t="shared" si="13"/>
        <v>63.78</v>
      </c>
      <c r="D167">
        <f t="shared" si="16"/>
        <v>1.5199999999999998</v>
      </c>
      <c r="E167">
        <f t="shared" si="14"/>
        <v>63.78</v>
      </c>
      <c r="F167">
        <f t="shared" si="17"/>
        <v>140.5151085305308</v>
      </c>
      <c r="G167">
        <f t="shared" si="15"/>
        <v>1.3319189999999998E-2</v>
      </c>
      <c r="K167">
        <v>64.188999999999993</v>
      </c>
      <c r="L167">
        <v>81.5</v>
      </c>
      <c r="M167">
        <v>1.5169999999999999</v>
      </c>
      <c r="N167">
        <v>141.40100000000001</v>
      </c>
      <c r="O167">
        <v>1.2999999999999999E-2</v>
      </c>
    </row>
    <row r="168" spans="1:15" x14ac:dyDescent="0.25">
      <c r="A168">
        <f t="shared" si="18"/>
        <v>81.5</v>
      </c>
      <c r="B168">
        <f t="shared" si="18"/>
        <v>1.5169999999999999</v>
      </c>
      <c r="C168">
        <f t="shared" si="13"/>
        <v>64.188999999999993</v>
      </c>
      <c r="D168">
        <f t="shared" si="16"/>
        <v>1.5299999999999998</v>
      </c>
      <c r="E168">
        <f t="shared" si="14"/>
        <v>64.188999999999993</v>
      </c>
      <c r="F168">
        <f t="shared" si="17"/>
        <v>141.42410034909997</v>
      </c>
      <c r="G168">
        <f t="shared" si="15"/>
        <v>1.340681625E-2</v>
      </c>
      <c r="K168">
        <v>64.591999999999999</v>
      </c>
      <c r="L168">
        <v>82</v>
      </c>
      <c r="M168">
        <v>1.526</v>
      </c>
      <c r="N168">
        <v>142.28899999999999</v>
      </c>
      <c r="O168">
        <v>1.2999999999999999E-2</v>
      </c>
    </row>
    <row r="169" spans="1:15" x14ac:dyDescent="0.25">
      <c r="A169">
        <f t="shared" si="18"/>
        <v>82</v>
      </c>
      <c r="B169">
        <f t="shared" si="18"/>
        <v>1.526</v>
      </c>
      <c r="C169">
        <f t="shared" si="13"/>
        <v>64.591999999999999</v>
      </c>
      <c r="D169">
        <f t="shared" si="16"/>
        <v>1.5389999999999999</v>
      </c>
      <c r="E169">
        <f t="shared" si="14"/>
        <v>64.591999999999999</v>
      </c>
      <c r="F169">
        <f t="shared" si="17"/>
        <v>142.31926762558376</v>
      </c>
      <c r="G169">
        <f t="shared" si="15"/>
        <v>1.3485679875E-2</v>
      </c>
      <c r="K169">
        <v>64.795000000000002</v>
      </c>
      <c r="L169">
        <v>82.5</v>
      </c>
      <c r="M169">
        <v>1.536</v>
      </c>
      <c r="N169">
        <v>142.73599999999999</v>
      </c>
      <c r="O169">
        <v>1.2999999999999999E-2</v>
      </c>
    </row>
    <row r="170" spans="1:15" x14ac:dyDescent="0.25">
      <c r="A170">
        <f t="shared" si="18"/>
        <v>82.5</v>
      </c>
      <c r="B170">
        <f t="shared" si="18"/>
        <v>1.536</v>
      </c>
      <c r="C170">
        <f t="shared" si="13"/>
        <v>64.795000000000002</v>
      </c>
      <c r="D170">
        <f t="shared" si="16"/>
        <v>1.5489999999999999</v>
      </c>
      <c r="E170">
        <f t="shared" si="14"/>
        <v>64.795000000000002</v>
      </c>
      <c r="F170">
        <f t="shared" si="17"/>
        <v>142.77474238850485</v>
      </c>
      <c r="G170">
        <f t="shared" si="15"/>
        <v>1.3573306125E-2</v>
      </c>
      <c r="K170">
        <v>65.197999999999993</v>
      </c>
      <c r="L170">
        <v>83</v>
      </c>
      <c r="M170">
        <v>1.5449999999999999</v>
      </c>
      <c r="N170">
        <v>143.624</v>
      </c>
      <c r="O170">
        <v>1.4E-2</v>
      </c>
    </row>
    <row r="171" spans="1:15" x14ac:dyDescent="0.25">
      <c r="A171">
        <f t="shared" si="18"/>
        <v>83</v>
      </c>
      <c r="B171">
        <f t="shared" si="18"/>
        <v>1.5449999999999999</v>
      </c>
      <c r="C171">
        <f t="shared" si="13"/>
        <v>65.197999999999993</v>
      </c>
      <c r="D171">
        <f t="shared" si="16"/>
        <v>1.5579999999999998</v>
      </c>
      <c r="E171">
        <f t="shared" si="14"/>
        <v>65.197999999999993</v>
      </c>
      <c r="F171">
        <f t="shared" si="17"/>
        <v>143.67025828192283</v>
      </c>
      <c r="G171">
        <f t="shared" si="15"/>
        <v>1.3652169749999998E-2</v>
      </c>
      <c r="K171">
        <v>65.611000000000004</v>
      </c>
      <c r="L171">
        <v>83.5</v>
      </c>
      <c r="M171">
        <v>1.5549999999999999</v>
      </c>
      <c r="N171">
        <v>144.535</v>
      </c>
      <c r="O171">
        <v>1.4E-2</v>
      </c>
    </row>
    <row r="172" spans="1:15" x14ac:dyDescent="0.25">
      <c r="A172">
        <f t="shared" si="18"/>
        <v>83.5</v>
      </c>
      <c r="B172">
        <f t="shared" si="18"/>
        <v>1.5549999999999999</v>
      </c>
      <c r="C172">
        <f t="shared" si="13"/>
        <v>65.611000000000004</v>
      </c>
      <c r="D172">
        <f t="shared" si="16"/>
        <v>1.5679999999999998</v>
      </c>
      <c r="E172">
        <f t="shared" si="14"/>
        <v>65.611000000000004</v>
      </c>
      <c r="F172">
        <f t="shared" si="17"/>
        <v>144.58884713526348</v>
      </c>
      <c r="G172">
        <f t="shared" si="15"/>
        <v>1.3739796E-2</v>
      </c>
      <c r="K172">
        <v>65.766999999999996</v>
      </c>
      <c r="L172">
        <v>84</v>
      </c>
      <c r="M172">
        <v>1.5640000000000001</v>
      </c>
      <c r="N172">
        <v>144.87799999999999</v>
      </c>
      <c r="O172">
        <v>1.4E-2</v>
      </c>
    </row>
    <row r="173" spans="1:15" x14ac:dyDescent="0.25">
      <c r="A173">
        <f t="shared" si="18"/>
        <v>84</v>
      </c>
      <c r="B173">
        <f t="shared" si="18"/>
        <v>1.5640000000000001</v>
      </c>
      <c r="C173">
        <f t="shared" si="13"/>
        <v>65.766999999999996</v>
      </c>
      <c r="D173">
        <f t="shared" si="16"/>
        <v>1.577</v>
      </c>
      <c r="E173">
        <f t="shared" si="14"/>
        <v>65.766999999999996</v>
      </c>
      <c r="F173">
        <f t="shared" si="17"/>
        <v>144.94039210599621</v>
      </c>
      <c r="G173">
        <f t="shared" si="15"/>
        <v>1.3818659625E-2</v>
      </c>
      <c r="K173">
        <v>66.335999999999999</v>
      </c>
      <c r="L173">
        <v>84.5</v>
      </c>
      <c r="M173">
        <v>1.5740000000000001</v>
      </c>
      <c r="N173">
        <v>146.131</v>
      </c>
      <c r="O173">
        <v>1.4E-2</v>
      </c>
    </row>
    <row r="174" spans="1:15" x14ac:dyDescent="0.25">
      <c r="A174">
        <f t="shared" si="18"/>
        <v>84.5</v>
      </c>
      <c r="B174">
        <f t="shared" si="18"/>
        <v>1.5740000000000001</v>
      </c>
      <c r="C174">
        <f t="shared" si="13"/>
        <v>66.335999999999999</v>
      </c>
      <c r="D174">
        <f t="shared" si="16"/>
        <v>1.587</v>
      </c>
      <c r="E174">
        <f t="shared" si="14"/>
        <v>66.335999999999999</v>
      </c>
      <c r="F174">
        <f t="shared" si="17"/>
        <v>146.20318558515942</v>
      </c>
      <c r="G174">
        <f t="shared" si="15"/>
        <v>1.3906285875E-2</v>
      </c>
      <c r="K174">
        <v>66.19</v>
      </c>
      <c r="L174">
        <v>85</v>
      </c>
      <c r="M174">
        <v>1.583</v>
      </c>
      <c r="N174">
        <v>145.81100000000001</v>
      </c>
      <c r="O174">
        <v>1.4E-2</v>
      </c>
    </row>
    <row r="175" spans="1:15" x14ac:dyDescent="0.25">
      <c r="A175">
        <f t="shared" si="18"/>
        <v>85</v>
      </c>
      <c r="B175">
        <f t="shared" si="18"/>
        <v>1.583</v>
      </c>
      <c r="C175">
        <f t="shared" si="13"/>
        <v>66.19</v>
      </c>
      <c r="D175">
        <f t="shared" si="16"/>
        <v>1.5959999999999999</v>
      </c>
      <c r="E175">
        <f t="shared" si="14"/>
        <v>66.19</v>
      </c>
      <c r="F175">
        <f t="shared" si="17"/>
        <v>145.88940485263845</v>
      </c>
      <c r="G175">
        <f t="shared" si="15"/>
        <v>1.3985149499999999E-2</v>
      </c>
      <c r="K175">
        <v>66.528999999999996</v>
      </c>
      <c r="L175">
        <v>85.5</v>
      </c>
      <c r="M175">
        <v>1.593</v>
      </c>
      <c r="N175">
        <v>146.55699999999999</v>
      </c>
      <c r="O175">
        <v>1.4E-2</v>
      </c>
    </row>
    <row r="176" spans="1:15" x14ac:dyDescent="0.25">
      <c r="A176">
        <f t="shared" si="18"/>
        <v>85.5</v>
      </c>
      <c r="B176">
        <f t="shared" si="18"/>
        <v>1.593</v>
      </c>
      <c r="C176">
        <f t="shared" si="13"/>
        <v>66.528999999999996</v>
      </c>
      <c r="D176">
        <f t="shared" si="16"/>
        <v>1.6059999999999999</v>
      </c>
      <c r="E176">
        <f t="shared" si="14"/>
        <v>66.528999999999996</v>
      </c>
      <c r="F176">
        <f t="shared" si="17"/>
        <v>146.64563406429454</v>
      </c>
      <c r="G176">
        <f t="shared" si="15"/>
        <v>1.4072775749999999E-2</v>
      </c>
      <c r="K176">
        <v>66.808999999999997</v>
      </c>
      <c r="L176">
        <v>86</v>
      </c>
      <c r="M176">
        <v>1.6020000000000001</v>
      </c>
      <c r="N176">
        <v>147.173</v>
      </c>
      <c r="O176">
        <v>1.4E-2</v>
      </c>
    </row>
    <row r="177" spans="1:15" x14ac:dyDescent="0.25">
      <c r="A177">
        <f t="shared" si="18"/>
        <v>86</v>
      </c>
      <c r="B177">
        <f t="shared" si="18"/>
        <v>1.6020000000000001</v>
      </c>
      <c r="C177">
        <f t="shared" si="13"/>
        <v>66.808999999999997</v>
      </c>
      <c r="D177">
        <f t="shared" si="16"/>
        <v>1.615</v>
      </c>
      <c r="E177">
        <f t="shared" si="14"/>
        <v>66.808999999999997</v>
      </c>
      <c r="F177">
        <f t="shared" si="17"/>
        <v>147.27108412177316</v>
      </c>
      <c r="G177">
        <f t="shared" si="15"/>
        <v>1.4151639375E-2</v>
      </c>
      <c r="K177">
        <v>67.176000000000002</v>
      </c>
      <c r="L177">
        <v>86.5</v>
      </c>
      <c r="M177">
        <v>1.6120000000000001</v>
      </c>
      <c r="N177">
        <v>147.98099999999999</v>
      </c>
      <c r="O177">
        <v>1.4E-2</v>
      </c>
    </row>
    <row r="178" spans="1:15" x14ac:dyDescent="0.25">
      <c r="A178">
        <f t="shared" si="18"/>
        <v>86.5</v>
      </c>
      <c r="B178">
        <f t="shared" si="18"/>
        <v>1.6120000000000001</v>
      </c>
      <c r="C178">
        <f t="shared" si="13"/>
        <v>67.176000000000002</v>
      </c>
      <c r="D178">
        <f t="shared" si="16"/>
        <v>1.625</v>
      </c>
      <c r="E178">
        <f t="shared" si="14"/>
        <v>67.176000000000002</v>
      </c>
      <c r="F178">
        <f t="shared" si="17"/>
        <v>148.08942225170102</v>
      </c>
      <c r="G178">
        <f t="shared" si="15"/>
        <v>1.4239265624999999E-2</v>
      </c>
      <c r="K178">
        <v>67.400000000000006</v>
      </c>
      <c r="L178">
        <v>87</v>
      </c>
      <c r="M178">
        <v>1.621</v>
      </c>
      <c r="N178">
        <v>148.47499999999999</v>
      </c>
      <c r="O178">
        <v>1.4E-2</v>
      </c>
    </row>
    <row r="179" spans="1:15" x14ac:dyDescent="0.25">
      <c r="A179">
        <f t="shared" si="18"/>
        <v>87</v>
      </c>
      <c r="B179">
        <f t="shared" si="18"/>
        <v>1.621</v>
      </c>
      <c r="C179">
        <f t="shared" si="13"/>
        <v>67.400000000000006</v>
      </c>
      <c r="D179">
        <f t="shared" si="16"/>
        <v>1.6339999999999999</v>
      </c>
      <c r="E179">
        <f t="shared" si="14"/>
        <v>67.400000000000006</v>
      </c>
      <c r="F179">
        <f t="shared" si="17"/>
        <v>148.59175750756026</v>
      </c>
      <c r="G179">
        <f t="shared" si="15"/>
        <v>1.4318129249999999E-2</v>
      </c>
      <c r="K179">
        <v>67.668999999999997</v>
      </c>
      <c r="L179">
        <v>87.5</v>
      </c>
      <c r="M179">
        <v>1.631</v>
      </c>
      <c r="N179">
        <v>149.06800000000001</v>
      </c>
      <c r="O179">
        <v>1.4E-2</v>
      </c>
    </row>
    <row r="180" spans="1:15" x14ac:dyDescent="0.25">
      <c r="A180">
        <f t="shared" si="18"/>
        <v>87.5</v>
      </c>
      <c r="B180">
        <f t="shared" si="18"/>
        <v>1.631</v>
      </c>
      <c r="C180">
        <f t="shared" si="13"/>
        <v>67.668999999999997</v>
      </c>
      <c r="D180">
        <f t="shared" si="16"/>
        <v>1.6439999999999999</v>
      </c>
      <c r="E180">
        <f t="shared" si="14"/>
        <v>67.668999999999997</v>
      </c>
      <c r="F180">
        <f t="shared" si="17"/>
        <v>149.19442080961849</v>
      </c>
      <c r="G180">
        <f t="shared" si="15"/>
        <v>1.4405755499999999E-2</v>
      </c>
      <c r="K180">
        <v>67.918000000000006</v>
      </c>
      <c r="L180">
        <v>88</v>
      </c>
      <c r="M180">
        <v>1.64</v>
      </c>
      <c r="N180">
        <v>149.61600000000001</v>
      </c>
      <c r="O180">
        <v>1.4E-2</v>
      </c>
    </row>
    <row r="181" spans="1:15" x14ac:dyDescent="0.25">
      <c r="A181">
        <f t="shared" si="18"/>
        <v>88</v>
      </c>
      <c r="B181">
        <f t="shared" si="18"/>
        <v>1.64</v>
      </c>
      <c r="C181">
        <f t="shared" si="13"/>
        <v>67.918000000000006</v>
      </c>
      <c r="D181">
        <f t="shared" si="16"/>
        <v>1.6529999999999998</v>
      </c>
      <c r="E181">
        <f t="shared" si="14"/>
        <v>67.918000000000006</v>
      </c>
      <c r="F181">
        <f t="shared" si="17"/>
        <v>149.75219291971609</v>
      </c>
      <c r="G181">
        <f t="shared" si="15"/>
        <v>1.4484619124999997E-2</v>
      </c>
      <c r="K181">
        <v>68.415000000000006</v>
      </c>
      <c r="L181">
        <v>88.5</v>
      </c>
      <c r="M181">
        <v>1.65</v>
      </c>
      <c r="N181">
        <v>150.71199999999999</v>
      </c>
      <c r="O181">
        <v>1.4E-2</v>
      </c>
    </row>
    <row r="182" spans="1:15" x14ac:dyDescent="0.25">
      <c r="A182">
        <f t="shared" si="18"/>
        <v>88.5</v>
      </c>
      <c r="B182">
        <f t="shared" si="18"/>
        <v>1.65</v>
      </c>
      <c r="C182">
        <f t="shared" si="13"/>
        <v>68.415000000000006</v>
      </c>
      <c r="D182">
        <f t="shared" si="16"/>
        <v>1.6629999999999998</v>
      </c>
      <c r="E182">
        <f t="shared" si="14"/>
        <v>68.415000000000006</v>
      </c>
      <c r="F182">
        <f t="shared" si="17"/>
        <v>150.85796663931228</v>
      </c>
      <c r="G182">
        <f t="shared" si="15"/>
        <v>1.4572245374999997E-2</v>
      </c>
      <c r="K182">
        <v>68.707999999999998</v>
      </c>
      <c r="L182">
        <v>89</v>
      </c>
      <c r="M182">
        <v>1.659</v>
      </c>
      <c r="N182">
        <v>151.357</v>
      </c>
      <c r="O182">
        <v>1.4999999999999999E-2</v>
      </c>
    </row>
    <row r="183" spans="1:15" x14ac:dyDescent="0.25">
      <c r="A183">
        <f t="shared" si="18"/>
        <v>89</v>
      </c>
      <c r="B183">
        <f t="shared" si="18"/>
        <v>1.659</v>
      </c>
      <c r="C183">
        <f t="shared" si="13"/>
        <v>68.707999999999998</v>
      </c>
      <c r="D183">
        <f t="shared" si="16"/>
        <v>1.6719999999999999</v>
      </c>
      <c r="E183">
        <f t="shared" si="14"/>
        <v>68.707999999999998</v>
      </c>
      <c r="F183">
        <f t="shared" si="17"/>
        <v>151.51312535377096</v>
      </c>
      <c r="G183">
        <f t="shared" si="15"/>
        <v>1.4651109000000001E-2</v>
      </c>
      <c r="K183">
        <v>69.031000000000006</v>
      </c>
      <c r="L183">
        <v>89.5</v>
      </c>
      <c r="M183">
        <v>1.669</v>
      </c>
      <c r="N183">
        <v>152.06899999999999</v>
      </c>
      <c r="O183">
        <v>1.4999999999999999E-2</v>
      </c>
    </row>
    <row r="184" spans="1:15" x14ac:dyDescent="0.25">
      <c r="A184">
        <f t="shared" si="18"/>
        <v>89.5</v>
      </c>
      <c r="B184">
        <f t="shared" si="18"/>
        <v>1.669</v>
      </c>
      <c r="C184">
        <f t="shared" si="13"/>
        <v>69.031000000000006</v>
      </c>
      <c r="D184">
        <f t="shared" si="16"/>
        <v>1.6819999999999999</v>
      </c>
      <c r="E184">
        <f t="shared" si="14"/>
        <v>69.031000000000006</v>
      </c>
      <c r="F184">
        <f t="shared" si="17"/>
        <v>152.23564288310394</v>
      </c>
      <c r="G184">
        <f t="shared" si="15"/>
        <v>1.4738735249999999E-2</v>
      </c>
      <c r="K184">
        <v>69.244</v>
      </c>
      <c r="L184">
        <v>90</v>
      </c>
      <c r="M184">
        <v>1.6779999999999999</v>
      </c>
      <c r="N184">
        <v>152.53800000000001</v>
      </c>
      <c r="O184">
        <v>1.4999999999999999E-2</v>
      </c>
    </row>
    <row r="185" spans="1:15" x14ac:dyDescent="0.25">
      <c r="A185">
        <f t="shared" si="18"/>
        <v>90</v>
      </c>
      <c r="B185">
        <f t="shared" si="18"/>
        <v>1.6779999999999999</v>
      </c>
      <c r="C185">
        <f t="shared" si="13"/>
        <v>69.244</v>
      </c>
      <c r="D185">
        <f t="shared" si="16"/>
        <v>1.6909999999999998</v>
      </c>
      <c r="E185">
        <f t="shared" si="14"/>
        <v>69.244</v>
      </c>
      <c r="F185">
        <f t="shared" si="17"/>
        <v>152.71472452038384</v>
      </c>
      <c r="G185">
        <f t="shared" si="15"/>
        <v>1.4817598874999997E-2</v>
      </c>
      <c r="K185">
        <v>69.748999999999995</v>
      </c>
      <c r="L185">
        <v>90.5</v>
      </c>
      <c r="M185">
        <v>1.6879999999999999</v>
      </c>
      <c r="N185">
        <v>153.649</v>
      </c>
      <c r="O185">
        <v>1.4999999999999999E-2</v>
      </c>
    </row>
    <row r="186" spans="1:15" x14ac:dyDescent="0.25">
      <c r="A186">
        <f t="shared" si="18"/>
        <v>90.5</v>
      </c>
      <c r="B186">
        <f t="shared" si="18"/>
        <v>1.6879999999999999</v>
      </c>
      <c r="C186">
        <f t="shared" si="13"/>
        <v>69.748999999999995</v>
      </c>
      <c r="D186">
        <f t="shared" si="16"/>
        <v>1.7009999999999998</v>
      </c>
      <c r="E186">
        <f t="shared" si="14"/>
        <v>69.748999999999995</v>
      </c>
      <c r="F186">
        <f t="shared" si="17"/>
        <v>153.83905252103401</v>
      </c>
      <c r="G186">
        <f t="shared" si="15"/>
        <v>1.4905225124999999E-2</v>
      </c>
      <c r="K186">
        <v>69.876999999999995</v>
      </c>
      <c r="L186">
        <v>91</v>
      </c>
      <c r="M186">
        <v>1.6970000000000001</v>
      </c>
      <c r="N186">
        <v>153.93100000000001</v>
      </c>
      <c r="O186">
        <v>1.4999999999999999E-2</v>
      </c>
    </row>
    <row r="187" spans="1:15" x14ac:dyDescent="0.25">
      <c r="A187">
        <f t="shared" si="18"/>
        <v>91</v>
      </c>
      <c r="B187">
        <f t="shared" si="18"/>
        <v>1.6970000000000001</v>
      </c>
      <c r="C187">
        <f t="shared" si="13"/>
        <v>69.876999999999995</v>
      </c>
      <c r="D187">
        <f t="shared" si="16"/>
        <v>1.71</v>
      </c>
      <c r="E187">
        <f t="shared" si="14"/>
        <v>69.876999999999995</v>
      </c>
      <c r="F187">
        <f t="shared" si="17"/>
        <v>154.13100132983635</v>
      </c>
      <c r="G187">
        <f t="shared" si="15"/>
        <v>1.4984088749999999E-2</v>
      </c>
      <c r="K187">
        <v>70.227000000000004</v>
      </c>
      <c r="L187">
        <v>91.5</v>
      </c>
      <c r="M187">
        <v>1.7070000000000001</v>
      </c>
      <c r="N187">
        <v>154.70400000000001</v>
      </c>
      <c r="O187">
        <v>1.4999999999999999E-2</v>
      </c>
    </row>
    <row r="188" spans="1:15" x14ac:dyDescent="0.25">
      <c r="A188">
        <f t="shared" si="18"/>
        <v>91.5</v>
      </c>
      <c r="B188">
        <f t="shared" si="18"/>
        <v>1.7070000000000001</v>
      </c>
      <c r="C188">
        <f t="shared" si="13"/>
        <v>70.227000000000004</v>
      </c>
      <c r="D188">
        <f t="shared" si="16"/>
        <v>1.72</v>
      </c>
      <c r="E188">
        <f t="shared" si="14"/>
        <v>70.227000000000004</v>
      </c>
      <c r="F188">
        <f t="shared" si="17"/>
        <v>154.91387762052162</v>
      </c>
      <c r="G188">
        <f t="shared" si="15"/>
        <v>1.5071715000000001E-2</v>
      </c>
      <c r="K188">
        <v>70.468000000000004</v>
      </c>
      <c r="L188">
        <v>92</v>
      </c>
      <c r="M188">
        <v>1.716</v>
      </c>
      <c r="N188">
        <v>155.23400000000001</v>
      </c>
      <c r="O188">
        <v>1.4999999999999999E-2</v>
      </c>
    </row>
    <row r="189" spans="1:15" x14ac:dyDescent="0.25">
      <c r="A189">
        <f t="shared" si="18"/>
        <v>92</v>
      </c>
      <c r="B189">
        <f t="shared" si="18"/>
        <v>1.716</v>
      </c>
      <c r="C189">
        <f t="shared" si="13"/>
        <v>70.468000000000004</v>
      </c>
      <c r="D189">
        <f t="shared" si="16"/>
        <v>1.7289999999999999</v>
      </c>
      <c r="E189">
        <f t="shared" si="14"/>
        <v>70.468000000000004</v>
      </c>
      <c r="F189">
        <f t="shared" si="17"/>
        <v>155.45541140135984</v>
      </c>
      <c r="G189">
        <f t="shared" si="15"/>
        <v>1.5150578624999998E-2</v>
      </c>
      <c r="K189">
        <v>70.721000000000004</v>
      </c>
      <c r="L189">
        <v>92.5</v>
      </c>
      <c r="M189">
        <v>1.726</v>
      </c>
      <c r="N189">
        <v>155.791</v>
      </c>
      <c r="O189">
        <v>1.4999999999999999E-2</v>
      </c>
    </row>
    <row r="190" spans="1:15" x14ac:dyDescent="0.25">
      <c r="A190">
        <f t="shared" si="18"/>
        <v>92.5</v>
      </c>
      <c r="B190">
        <f t="shared" si="18"/>
        <v>1.726</v>
      </c>
      <c r="C190">
        <f t="shared" si="13"/>
        <v>70.721000000000004</v>
      </c>
      <c r="D190">
        <f t="shared" si="16"/>
        <v>1.7389999999999999</v>
      </c>
      <c r="E190">
        <f t="shared" si="14"/>
        <v>70.721000000000004</v>
      </c>
      <c r="F190">
        <f t="shared" si="17"/>
        <v>156.02470343292848</v>
      </c>
      <c r="G190">
        <f t="shared" si="15"/>
        <v>1.5238204875E-2</v>
      </c>
      <c r="K190">
        <v>70.971999999999994</v>
      </c>
      <c r="L190">
        <v>93</v>
      </c>
      <c r="M190">
        <v>1.7350000000000001</v>
      </c>
      <c r="N190">
        <v>156.34399999999999</v>
      </c>
      <c r="O190">
        <v>1.4999999999999999E-2</v>
      </c>
    </row>
    <row r="191" spans="1:15" x14ac:dyDescent="0.25">
      <c r="A191">
        <f t="shared" si="18"/>
        <v>93</v>
      </c>
      <c r="B191">
        <f t="shared" si="18"/>
        <v>1.7350000000000001</v>
      </c>
      <c r="C191">
        <f t="shared" si="13"/>
        <v>70.971999999999994</v>
      </c>
      <c r="D191">
        <f t="shared" si="16"/>
        <v>1.748</v>
      </c>
      <c r="E191">
        <f t="shared" si="14"/>
        <v>70.971999999999994</v>
      </c>
      <c r="F191">
        <f t="shared" si="17"/>
        <v>156.58864262008848</v>
      </c>
      <c r="G191">
        <f t="shared" si="15"/>
        <v>1.5317068499999999E-2</v>
      </c>
      <c r="K191">
        <v>71.355999999999995</v>
      </c>
      <c r="L191">
        <v>93.5</v>
      </c>
      <c r="M191">
        <v>1.7450000000000001</v>
      </c>
      <c r="N191">
        <v>157.19</v>
      </c>
      <c r="O191">
        <v>1.4999999999999999E-2</v>
      </c>
    </row>
    <row r="192" spans="1:15" x14ac:dyDescent="0.25">
      <c r="A192">
        <f t="shared" si="18"/>
        <v>93.5</v>
      </c>
      <c r="B192">
        <f t="shared" si="18"/>
        <v>1.7450000000000001</v>
      </c>
      <c r="C192">
        <f t="shared" si="13"/>
        <v>71.355999999999995</v>
      </c>
      <c r="D192">
        <f t="shared" si="16"/>
        <v>1.758</v>
      </c>
      <c r="E192">
        <f t="shared" si="14"/>
        <v>71.355999999999995</v>
      </c>
      <c r="F192">
        <f t="shared" si="17"/>
        <v>157.44736624528926</v>
      </c>
      <c r="G192">
        <f t="shared" si="15"/>
        <v>1.5404694750000001E-2</v>
      </c>
      <c r="K192">
        <v>71.819999999999993</v>
      </c>
      <c r="L192">
        <v>94</v>
      </c>
      <c r="M192">
        <v>1.754</v>
      </c>
      <c r="N192">
        <v>158.21299999999999</v>
      </c>
      <c r="O192">
        <v>1.4999999999999999E-2</v>
      </c>
    </row>
    <row r="193" spans="1:15" x14ac:dyDescent="0.25">
      <c r="A193">
        <f t="shared" si="18"/>
        <v>94</v>
      </c>
      <c r="B193">
        <f t="shared" si="18"/>
        <v>1.754</v>
      </c>
      <c r="C193">
        <f t="shared" si="13"/>
        <v>71.819999999999993</v>
      </c>
      <c r="D193">
        <f t="shared" si="16"/>
        <v>1.7669999999999999</v>
      </c>
      <c r="E193">
        <f t="shared" si="14"/>
        <v>71.819999999999993</v>
      </c>
      <c r="F193">
        <f t="shared" si="17"/>
        <v>158.48169204515145</v>
      </c>
      <c r="G193">
        <f t="shared" si="15"/>
        <v>1.5483558374999999E-2</v>
      </c>
      <c r="K193">
        <v>72.043000000000006</v>
      </c>
      <c r="L193">
        <v>94.5</v>
      </c>
      <c r="M193">
        <v>1.764</v>
      </c>
      <c r="N193">
        <v>158.703</v>
      </c>
      <c r="O193">
        <v>1.4999999999999999E-2</v>
      </c>
    </row>
    <row r="194" spans="1:15" x14ac:dyDescent="0.25">
      <c r="A194">
        <f t="shared" si="18"/>
        <v>94.5</v>
      </c>
      <c r="B194">
        <f t="shared" si="18"/>
        <v>1.764</v>
      </c>
      <c r="C194">
        <f t="shared" si="13"/>
        <v>72.043000000000006</v>
      </c>
      <c r="D194">
        <f t="shared" si="16"/>
        <v>1.7769999999999999</v>
      </c>
      <c r="E194">
        <f t="shared" si="14"/>
        <v>72.043000000000006</v>
      </c>
      <c r="F194">
        <f t="shared" si="17"/>
        <v>158.98559964476996</v>
      </c>
      <c r="G194">
        <f t="shared" si="15"/>
        <v>1.5571184624999998E-2</v>
      </c>
      <c r="K194">
        <v>72.268000000000001</v>
      </c>
      <c r="L194">
        <v>95</v>
      </c>
      <c r="M194">
        <v>1.7729999999999999</v>
      </c>
      <c r="N194">
        <v>159.19900000000001</v>
      </c>
      <c r="O194">
        <v>1.6E-2</v>
      </c>
    </row>
    <row r="195" spans="1:15" x14ac:dyDescent="0.25">
      <c r="A195">
        <f t="shared" si="18"/>
        <v>95</v>
      </c>
      <c r="B195">
        <f t="shared" si="18"/>
        <v>1.7729999999999999</v>
      </c>
      <c r="C195">
        <f t="shared" si="13"/>
        <v>72.268000000000001</v>
      </c>
      <c r="D195">
        <f t="shared" si="16"/>
        <v>1.7859999999999998</v>
      </c>
      <c r="E195">
        <f t="shared" si="14"/>
        <v>72.268000000000001</v>
      </c>
      <c r="F195">
        <f t="shared" si="17"/>
        <v>159.49291039361947</v>
      </c>
      <c r="G195">
        <f t="shared" si="15"/>
        <v>1.565004825E-2</v>
      </c>
      <c r="K195">
        <v>49.595999999999997</v>
      </c>
      <c r="L195">
        <v>95.35</v>
      </c>
      <c r="M195">
        <v>1.78</v>
      </c>
      <c r="N195">
        <v>109.255</v>
      </c>
      <c r="O195">
        <v>1.6E-2</v>
      </c>
    </row>
    <row r="196" spans="1:15" x14ac:dyDescent="0.25">
      <c r="A196">
        <f t="shared" si="18"/>
        <v>95.35</v>
      </c>
      <c r="B196">
        <f t="shared" si="18"/>
        <v>1.78</v>
      </c>
      <c r="C196">
        <f t="shared" si="13"/>
        <v>49.595999999999997</v>
      </c>
      <c r="D196">
        <f t="shared" si="16"/>
        <v>1.7929999999999999</v>
      </c>
      <c r="E196">
        <f t="shared" si="14"/>
        <v>49.595999999999997</v>
      </c>
      <c r="F196">
        <f t="shared" si="17"/>
        <v>109.46240980101268</v>
      </c>
      <c r="G196">
        <f t="shared" si="15"/>
        <v>1.5711386625E-2</v>
      </c>
    </row>
    <row r="197" spans="1:15" x14ac:dyDescent="0.25">
      <c r="A197">
        <f t="shared" si="18"/>
        <v>0</v>
      </c>
      <c r="B197">
        <f t="shared" si="18"/>
        <v>0</v>
      </c>
      <c r="C197">
        <f t="shared" si="13"/>
        <v>0</v>
      </c>
      <c r="D197">
        <f t="shared" si="16"/>
        <v>1.2999999999999999E-2</v>
      </c>
      <c r="E197">
        <f t="shared" si="14"/>
        <v>0</v>
      </c>
      <c r="F197">
        <f t="shared" si="17"/>
        <v>0</v>
      </c>
      <c r="G197">
        <f t="shared" si="15"/>
        <v>1.13914125E-4</v>
      </c>
    </row>
    <row r="198" spans="1:15" x14ac:dyDescent="0.25">
      <c r="A198">
        <f t="shared" si="18"/>
        <v>0</v>
      </c>
      <c r="B198">
        <f t="shared" si="18"/>
        <v>0</v>
      </c>
      <c r="C198">
        <f t="shared" si="13"/>
        <v>0</v>
      </c>
      <c r="D198">
        <f t="shared" si="16"/>
        <v>1.2999999999999999E-2</v>
      </c>
      <c r="E198">
        <f t="shared" si="14"/>
        <v>0</v>
      </c>
      <c r="F198">
        <f t="shared" si="17"/>
        <v>0</v>
      </c>
      <c r="G198">
        <f t="shared" si="15"/>
        <v>1.13914125E-4</v>
      </c>
    </row>
    <row r="199" spans="1:15" x14ac:dyDescent="0.25">
      <c r="A199">
        <f t="shared" si="18"/>
        <v>0</v>
      </c>
      <c r="B199">
        <f t="shared" si="18"/>
        <v>0</v>
      </c>
      <c r="C199">
        <f t="shared" si="13"/>
        <v>0</v>
      </c>
      <c r="D199">
        <f t="shared" si="16"/>
        <v>1.2999999999999999E-2</v>
      </c>
      <c r="E199">
        <f t="shared" si="14"/>
        <v>0</v>
      </c>
      <c r="F199">
        <f t="shared" si="17"/>
        <v>0</v>
      </c>
      <c r="G199">
        <f t="shared" si="15"/>
        <v>1.13914125E-4</v>
      </c>
    </row>
    <row r="200" spans="1:15" x14ac:dyDescent="0.25">
      <c r="A200">
        <f t="shared" si="18"/>
        <v>0</v>
      </c>
      <c r="B200">
        <f t="shared" si="18"/>
        <v>0</v>
      </c>
      <c r="C200">
        <f t="shared" ref="C200:C221" si="19">K199</f>
        <v>0</v>
      </c>
      <c r="D200">
        <f t="shared" si="16"/>
        <v>1.2999999999999999E-2</v>
      </c>
      <c r="E200">
        <f t="shared" ref="E200:E221" si="20">ABS(C200)</f>
        <v>0</v>
      </c>
      <c r="F200">
        <f t="shared" si="17"/>
        <v>0</v>
      </c>
      <c r="G200">
        <f t="shared" ref="G200:G221" si="21">6*D200*$C$3/$E$3^2</f>
        <v>1.13914125E-4</v>
      </c>
    </row>
    <row r="201" spans="1:15" x14ac:dyDescent="0.25">
      <c r="A201">
        <f t="shared" si="18"/>
        <v>0</v>
      </c>
      <c r="B201">
        <f t="shared" si="18"/>
        <v>0</v>
      </c>
      <c r="C201">
        <f t="shared" si="19"/>
        <v>0</v>
      </c>
      <c r="D201">
        <f t="shared" ref="D201:D221" si="22">B201-$B$7</f>
        <v>1.2999999999999999E-2</v>
      </c>
      <c r="E201">
        <f t="shared" si="20"/>
        <v>0</v>
      </c>
      <c r="F201">
        <f t="shared" ref="F201:F221" si="23">(3*E201*$E$3/(2*$B$3*$C$3^2))*(1+6*(D201/$E$3)^2-4*($C$3/$E$3)*(D201/$E$3))</f>
        <v>0</v>
      </c>
      <c r="G201">
        <f t="shared" si="21"/>
        <v>1.13914125E-4</v>
      </c>
    </row>
    <row r="202" spans="1:15" x14ac:dyDescent="0.25">
      <c r="A202">
        <f t="shared" si="18"/>
        <v>0</v>
      </c>
      <c r="B202">
        <f t="shared" si="18"/>
        <v>0</v>
      </c>
      <c r="C202">
        <f t="shared" si="19"/>
        <v>0</v>
      </c>
      <c r="D202">
        <f t="shared" si="22"/>
        <v>1.2999999999999999E-2</v>
      </c>
      <c r="E202">
        <f t="shared" si="20"/>
        <v>0</v>
      </c>
      <c r="F202">
        <f t="shared" si="23"/>
        <v>0</v>
      </c>
      <c r="G202">
        <f t="shared" si="21"/>
        <v>1.13914125E-4</v>
      </c>
    </row>
    <row r="203" spans="1:15" x14ac:dyDescent="0.25">
      <c r="A203">
        <f t="shared" si="18"/>
        <v>0</v>
      </c>
      <c r="B203">
        <f t="shared" si="18"/>
        <v>0</v>
      </c>
      <c r="C203">
        <f t="shared" si="19"/>
        <v>0</v>
      </c>
      <c r="D203">
        <f t="shared" si="22"/>
        <v>1.2999999999999999E-2</v>
      </c>
      <c r="E203">
        <f t="shared" si="20"/>
        <v>0</v>
      </c>
      <c r="F203">
        <f t="shared" si="23"/>
        <v>0</v>
      </c>
      <c r="G203">
        <f t="shared" si="21"/>
        <v>1.13914125E-4</v>
      </c>
    </row>
    <row r="204" spans="1:15" x14ac:dyDescent="0.25">
      <c r="A204">
        <f t="shared" si="18"/>
        <v>0</v>
      </c>
      <c r="B204">
        <f t="shared" si="18"/>
        <v>0</v>
      </c>
      <c r="C204">
        <f t="shared" si="19"/>
        <v>0</v>
      </c>
      <c r="D204">
        <f t="shared" si="22"/>
        <v>1.2999999999999999E-2</v>
      </c>
      <c r="E204">
        <f t="shared" si="20"/>
        <v>0</v>
      </c>
      <c r="F204">
        <f t="shared" si="23"/>
        <v>0</v>
      </c>
      <c r="G204">
        <f t="shared" si="21"/>
        <v>1.13914125E-4</v>
      </c>
    </row>
    <row r="205" spans="1:15" x14ac:dyDescent="0.25">
      <c r="A205">
        <f t="shared" si="18"/>
        <v>0</v>
      </c>
      <c r="B205">
        <f t="shared" si="18"/>
        <v>0</v>
      </c>
      <c r="C205">
        <f t="shared" si="19"/>
        <v>0</v>
      </c>
      <c r="D205">
        <f t="shared" si="22"/>
        <v>1.2999999999999999E-2</v>
      </c>
      <c r="E205">
        <f t="shared" si="20"/>
        <v>0</v>
      </c>
      <c r="F205">
        <f t="shared" si="23"/>
        <v>0</v>
      </c>
      <c r="G205">
        <f t="shared" si="21"/>
        <v>1.13914125E-4</v>
      </c>
    </row>
    <row r="206" spans="1:15" x14ac:dyDescent="0.25">
      <c r="A206">
        <f t="shared" si="18"/>
        <v>0</v>
      </c>
      <c r="B206">
        <f t="shared" si="18"/>
        <v>0</v>
      </c>
      <c r="C206">
        <f t="shared" si="19"/>
        <v>0</v>
      </c>
      <c r="D206">
        <f t="shared" si="22"/>
        <v>1.2999999999999999E-2</v>
      </c>
      <c r="E206">
        <f t="shared" si="20"/>
        <v>0</v>
      </c>
      <c r="F206">
        <f t="shared" si="23"/>
        <v>0</v>
      </c>
      <c r="G206">
        <f t="shared" si="21"/>
        <v>1.13914125E-4</v>
      </c>
    </row>
    <row r="207" spans="1:15" x14ac:dyDescent="0.25">
      <c r="A207">
        <f t="shared" si="18"/>
        <v>0</v>
      </c>
      <c r="B207">
        <f t="shared" si="18"/>
        <v>0</v>
      </c>
      <c r="C207">
        <f t="shared" si="19"/>
        <v>0</v>
      </c>
      <c r="D207">
        <f t="shared" si="22"/>
        <v>1.2999999999999999E-2</v>
      </c>
      <c r="E207">
        <f t="shared" si="20"/>
        <v>0</v>
      </c>
      <c r="F207">
        <f t="shared" si="23"/>
        <v>0</v>
      </c>
      <c r="G207">
        <f t="shared" si="21"/>
        <v>1.13914125E-4</v>
      </c>
    </row>
    <row r="208" spans="1:15" x14ac:dyDescent="0.25">
      <c r="A208">
        <f t="shared" si="18"/>
        <v>0</v>
      </c>
      <c r="B208">
        <f t="shared" si="18"/>
        <v>0</v>
      </c>
      <c r="C208">
        <f t="shared" si="19"/>
        <v>0</v>
      </c>
      <c r="D208">
        <f t="shared" si="22"/>
        <v>1.2999999999999999E-2</v>
      </c>
      <c r="E208">
        <f t="shared" si="20"/>
        <v>0</v>
      </c>
      <c r="F208">
        <f t="shared" si="23"/>
        <v>0</v>
      </c>
      <c r="G208">
        <f t="shared" si="21"/>
        <v>1.13914125E-4</v>
      </c>
    </row>
    <row r="209" spans="1:7" x14ac:dyDescent="0.25">
      <c r="A209">
        <f t="shared" si="18"/>
        <v>0</v>
      </c>
      <c r="B209">
        <f t="shared" si="18"/>
        <v>0</v>
      </c>
      <c r="C209">
        <f t="shared" si="19"/>
        <v>0</v>
      </c>
      <c r="D209">
        <f t="shared" si="22"/>
        <v>1.2999999999999999E-2</v>
      </c>
      <c r="E209">
        <f t="shared" si="20"/>
        <v>0</v>
      </c>
      <c r="F209">
        <f t="shared" si="23"/>
        <v>0</v>
      </c>
      <c r="G209">
        <f t="shared" si="21"/>
        <v>1.13914125E-4</v>
      </c>
    </row>
    <row r="210" spans="1:7" x14ac:dyDescent="0.25">
      <c r="A210">
        <f t="shared" si="18"/>
        <v>0</v>
      </c>
      <c r="B210">
        <f t="shared" si="18"/>
        <v>0</v>
      </c>
      <c r="C210">
        <f t="shared" si="19"/>
        <v>0</v>
      </c>
      <c r="D210">
        <f t="shared" si="22"/>
        <v>1.2999999999999999E-2</v>
      </c>
      <c r="E210">
        <f t="shared" si="20"/>
        <v>0</v>
      </c>
      <c r="F210">
        <f t="shared" si="23"/>
        <v>0</v>
      </c>
      <c r="G210">
        <f t="shared" si="21"/>
        <v>1.13914125E-4</v>
      </c>
    </row>
    <row r="211" spans="1:7" x14ac:dyDescent="0.25">
      <c r="A211">
        <f t="shared" si="18"/>
        <v>0</v>
      </c>
      <c r="B211">
        <f t="shared" si="18"/>
        <v>0</v>
      </c>
      <c r="C211">
        <f t="shared" si="19"/>
        <v>0</v>
      </c>
      <c r="D211">
        <f t="shared" si="22"/>
        <v>1.2999999999999999E-2</v>
      </c>
      <c r="E211">
        <f t="shared" si="20"/>
        <v>0</v>
      </c>
      <c r="F211">
        <f t="shared" si="23"/>
        <v>0</v>
      </c>
      <c r="G211">
        <f t="shared" si="21"/>
        <v>1.13914125E-4</v>
      </c>
    </row>
    <row r="212" spans="1:7" x14ac:dyDescent="0.25">
      <c r="A212">
        <f t="shared" si="18"/>
        <v>0</v>
      </c>
      <c r="B212">
        <f t="shared" si="18"/>
        <v>0</v>
      </c>
      <c r="C212">
        <f t="shared" si="19"/>
        <v>0</v>
      </c>
      <c r="D212">
        <f t="shared" si="22"/>
        <v>1.2999999999999999E-2</v>
      </c>
      <c r="E212">
        <f t="shared" si="20"/>
        <v>0</v>
      </c>
      <c r="F212">
        <f t="shared" si="23"/>
        <v>0</v>
      </c>
      <c r="G212">
        <f t="shared" si="21"/>
        <v>1.13914125E-4</v>
      </c>
    </row>
    <row r="213" spans="1:7" x14ac:dyDescent="0.25">
      <c r="A213">
        <f t="shared" si="18"/>
        <v>0</v>
      </c>
      <c r="B213">
        <f t="shared" si="18"/>
        <v>0</v>
      </c>
      <c r="C213">
        <f t="shared" si="19"/>
        <v>0</v>
      </c>
      <c r="D213">
        <f t="shared" si="22"/>
        <v>1.2999999999999999E-2</v>
      </c>
      <c r="E213">
        <f t="shared" si="20"/>
        <v>0</v>
      </c>
      <c r="F213">
        <f t="shared" si="23"/>
        <v>0</v>
      </c>
      <c r="G213">
        <f t="shared" si="21"/>
        <v>1.13914125E-4</v>
      </c>
    </row>
    <row r="214" spans="1:7" x14ac:dyDescent="0.25">
      <c r="A214">
        <f t="shared" si="18"/>
        <v>0</v>
      </c>
      <c r="B214">
        <f t="shared" si="18"/>
        <v>0</v>
      </c>
      <c r="C214">
        <f t="shared" si="19"/>
        <v>0</v>
      </c>
      <c r="D214">
        <f t="shared" si="22"/>
        <v>1.2999999999999999E-2</v>
      </c>
      <c r="E214">
        <f t="shared" si="20"/>
        <v>0</v>
      </c>
      <c r="F214">
        <f t="shared" si="23"/>
        <v>0</v>
      </c>
      <c r="G214">
        <f t="shared" si="21"/>
        <v>1.13914125E-4</v>
      </c>
    </row>
    <row r="215" spans="1:7" x14ac:dyDescent="0.25">
      <c r="A215">
        <f t="shared" si="18"/>
        <v>0</v>
      </c>
      <c r="B215">
        <f t="shared" si="18"/>
        <v>0</v>
      </c>
      <c r="C215">
        <f t="shared" si="19"/>
        <v>0</v>
      </c>
      <c r="D215">
        <f t="shared" si="22"/>
        <v>1.2999999999999999E-2</v>
      </c>
      <c r="E215">
        <f t="shared" si="20"/>
        <v>0</v>
      </c>
      <c r="F215">
        <f t="shared" si="23"/>
        <v>0</v>
      </c>
      <c r="G215">
        <f t="shared" si="21"/>
        <v>1.13914125E-4</v>
      </c>
    </row>
    <row r="216" spans="1:7" x14ac:dyDescent="0.25">
      <c r="A216">
        <f t="shared" ref="A216:B221" si="24">L215</f>
        <v>0</v>
      </c>
      <c r="B216">
        <f t="shared" si="24"/>
        <v>0</v>
      </c>
      <c r="C216">
        <f t="shared" si="19"/>
        <v>0</v>
      </c>
      <c r="D216">
        <f t="shared" si="22"/>
        <v>1.2999999999999999E-2</v>
      </c>
      <c r="E216">
        <f t="shared" si="20"/>
        <v>0</v>
      </c>
      <c r="F216">
        <f t="shared" si="23"/>
        <v>0</v>
      </c>
      <c r="G216">
        <f t="shared" si="21"/>
        <v>1.13914125E-4</v>
      </c>
    </row>
    <row r="217" spans="1:7" x14ac:dyDescent="0.25">
      <c r="A217">
        <f t="shared" si="24"/>
        <v>0</v>
      </c>
      <c r="B217">
        <f t="shared" si="24"/>
        <v>0</v>
      </c>
      <c r="C217">
        <f t="shared" si="19"/>
        <v>0</v>
      </c>
      <c r="D217">
        <f t="shared" si="22"/>
        <v>1.2999999999999999E-2</v>
      </c>
      <c r="E217">
        <f t="shared" si="20"/>
        <v>0</v>
      </c>
      <c r="F217">
        <f t="shared" si="23"/>
        <v>0</v>
      </c>
      <c r="G217">
        <f t="shared" si="21"/>
        <v>1.13914125E-4</v>
      </c>
    </row>
    <row r="218" spans="1:7" x14ac:dyDescent="0.25">
      <c r="A218">
        <f t="shared" si="24"/>
        <v>0</v>
      </c>
      <c r="B218">
        <f t="shared" si="24"/>
        <v>0</v>
      </c>
      <c r="C218">
        <f t="shared" si="19"/>
        <v>0</v>
      </c>
      <c r="D218">
        <f t="shared" si="22"/>
        <v>1.2999999999999999E-2</v>
      </c>
      <c r="E218">
        <f t="shared" si="20"/>
        <v>0</v>
      </c>
      <c r="F218">
        <f t="shared" si="23"/>
        <v>0</v>
      </c>
      <c r="G218">
        <f t="shared" si="21"/>
        <v>1.13914125E-4</v>
      </c>
    </row>
    <row r="219" spans="1:7" x14ac:dyDescent="0.25">
      <c r="A219">
        <f t="shared" si="24"/>
        <v>0</v>
      </c>
      <c r="B219">
        <f t="shared" si="24"/>
        <v>0</v>
      </c>
      <c r="C219">
        <f t="shared" si="19"/>
        <v>0</v>
      </c>
      <c r="D219">
        <f t="shared" si="22"/>
        <v>1.2999999999999999E-2</v>
      </c>
      <c r="E219">
        <f t="shared" si="20"/>
        <v>0</v>
      </c>
      <c r="F219">
        <f t="shared" si="23"/>
        <v>0</v>
      </c>
      <c r="G219">
        <f t="shared" si="21"/>
        <v>1.13914125E-4</v>
      </c>
    </row>
    <row r="220" spans="1:7" x14ac:dyDescent="0.25">
      <c r="A220">
        <f t="shared" si="24"/>
        <v>0</v>
      </c>
      <c r="B220">
        <f t="shared" si="24"/>
        <v>0</v>
      </c>
      <c r="C220">
        <f t="shared" si="19"/>
        <v>0</v>
      </c>
      <c r="D220">
        <f t="shared" si="22"/>
        <v>1.2999999999999999E-2</v>
      </c>
      <c r="E220">
        <f t="shared" si="20"/>
        <v>0</v>
      </c>
      <c r="F220">
        <f t="shared" si="23"/>
        <v>0</v>
      </c>
      <c r="G220">
        <f t="shared" si="21"/>
        <v>1.13914125E-4</v>
      </c>
    </row>
    <row r="221" spans="1:7" x14ac:dyDescent="0.25">
      <c r="A221">
        <f t="shared" si="24"/>
        <v>0</v>
      </c>
      <c r="B221">
        <f t="shared" si="24"/>
        <v>0</v>
      </c>
      <c r="C221">
        <f t="shared" si="19"/>
        <v>0</v>
      </c>
      <c r="D221">
        <f t="shared" si="22"/>
        <v>1.2999999999999999E-2</v>
      </c>
      <c r="E221">
        <f t="shared" si="20"/>
        <v>0</v>
      </c>
      <c r="F221">
        <f t="shared" si="23"/>
        <v>0</v>
      </c>
      <c r="G221">
        <f t="shared" si="21"/>
        <v>1.13914125E-4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topLeftCell="A2" zoomScaleNormal="100" workbookViewId="0">
      <selection activeCell="J19" sqref="J19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50.7</v>
      </c>
      <c r="B3">
        <v>5.01</v>
      </c>
      <c r="C3">
        <v>2.0699999999999998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3.0000000000000001E-3</v>
      </c>
      <c r="L6">
        <v>1</v>
      </c>
      <c r="M6">
        <v>-7.0999999999999994E-2</v>
      </c>
      <c r="N6">
        <v>8.0000000000000002E-3</v>
      </c>
      <c r="O6">
        <v>-1E-3</v>
      </c>
    </row>
    <row r="7" spans="1:15" x14ac:dyDescent="0.25">
      <c r="A7">
        <f>L6</f>
        <v>1</v>
      </c>
      <c r="B7">
        <f>M6</f>
        <v>-7.0999999999999994E-2</v>
      </c>
      <c r="C7">
        <f>K6</f>
        <v>3.0000000000000001E-3</v>
      </c>
      <c r="D7">
        <v>0</v>
      </c>
      <c r="E7">
        <f>ABS(C7)</f>
        <v>3.0000000000000001E-3</v>
      </c>
      <c r="F7">
        <f>(3*E7*$E$3/(2*$B$3*$C$3^2))*(1+6*(D7/$E$3)^2-4*($C$3/$E$3)*(D7/$E$3))</f>
        <v>8.3848266499976336E-3</v>
      </c>
      <c r="G7">
        <f>6*D7*$C$3/$E$3^2</f>
        <v>0</v>
      </c>
      <c r="I7" t="s">
        <v>14</v>
      </c>
      <c r="K7">
        <v>4.0000000000000001E-3</v>
      </c>
      <c r="L7">
        <v>1.5</v>
      </c>
      <c r="M7">
        <v>-0.06</v>
      </c>
      <c r="N7">
        <v>1.0999999999999999E-2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-0.06</v>
      </c>
      <c r="C8">
        <f t="shared" ref="C8:C71" si="1">K7</f>
        <v>4.0000000000000001E-3</v>
      </c>
      <c r="D8">
        <v>0</v>
      </c>
      <c r="E8">
        <f t="shared" ref="E8:E71" si="2">ABS(C8)</f>
        <v>4.0000000000000001E-3</v>
      </c>
      <c r="F8">
        <f>(3*E8*$E$3/(2*$B$3*$C$3^2))*(1+6*(D8/$E$3)^2-4*($C$3/$E$3)*(D8/$E$3))</f>
        <v>1.117976886666351E-2</v>
      </c>
      <c r="G8">
        <f t="shared" ref="G8:G71" si="3">6*D8*$C$3/$E$3^2</f>
        <v>0</v>
      </c>
      <c r="I8">
        <f>MAX(F7:F985)</f>
        <v>194.27789861041066</v>
      </c>
      <c r="K8">
        <v>-0.01</v>
      </c>
      <c r="L8">
        <v>2</v>
      </c>
      <c r="M8">
        <v>-4.9000000000000002E-2</v>
      </c>
      <c r="N8">
        <v>-2.9000000000000001E-2</v>
      </c>
      <c r="O8">
        <v>0</v>
      </c>
    </row>
    <row r="9" spans="1:15" x14ac:dyDescent="0.25">
      <c r="A9">
        <f t="shared" si="0"/>
        <v>2</v>
      </c>
      <c r="B9">
        <f t="shared" si="0"/>
        <v>-4.9000000000000002E-2</v>
      </c>
      <c r="C9">
        <f t="shared" si="1"/>
        <v>-0.01</v>
      </c>
      <c r="D9">
        <v>0</v>
      </c>
      <c r="E9">
        <f t="shared" si="2"/>
        <v>0.01</v>
      </c>
      <c r="F9">
        <f t="shared" ref="F9:F72" si="4">(3*E9*$E$3/(2*$B$3*$C$3^2))*(1+6*(D9/$E$3)^2-4*($C$3/$E$3)*(D9/$E$3))</f>
        <v>2.7949422166658775E-2</v>
      </c>
      <c r="G9">
        <f t="shared" si="3"/>
        <v>0</v>
      </c>
      <c r="I9" t="s">
        <v>15</v>
      </c>
      <c r="K9">
        <v>4.0000000000000001E-3</v>
      </c>
      <c r="L9">
        <v>2.5</v>
      </c>
      <c r="M9">
        <v>-3.7999999999999999E-2</v>
      </c>
      <c r="N9">
        <v>1.2E-2</v>
      </c>
      <c r="O9">
        <v>0</v>
      </c>
    </row>
    <row r="10" spans="1:15" x14ac:dyDescent="0.25">
      <c r="A10">
        <f t="shared" si="0"/>
        <v>2.5</v>
      </c>
      <c r="B10">
        <f t="shared" si="0"/>
        <v>-3.7999999999999999E-2</v>
      </c>
      <c r="C10">
        <f t="shared" si="1"/>
        <v>4.0000000000000001E-3</v>
      </c>
      <c r="D10">
        <v>0</v>
      </c>
      <c r="E10">
        <f t="shared" si="2"/>
        <v>4.0000000000000001E-3</v>
      </c>
      <c r="F10">
        <f t="shared" si="4"/>
        <v>1.117976886666351E-2</v>
      </c>
      <c r="G10">
        <f t="shared" si="3"/>
        <v>0</v>
      </c>
      <c r="I10">
        <f>SLOPE(F38:F62, G38:G62)</f>
        <v>13993.02095728194</v>
      </c>
      <c r="J10" t="s">
        <v>7</v>
      </c>
      <c r="K10">
        <v>8.0000000000000002E-3</v>
      </c>
      <c r="L10">
        <v>3</v>
      </c>
      <c r="M10">
        <v>-2.7E-2</v>
      </c>
      <c r="N10">
        <v>2.1999999999999999E-2</v>
      </c>
      <c r="O10">
        <v>0</v>
      </c>
    </row>
    <row r="11" spans="1:15" x14ac:dyDescent="0.25">
      <c r="A11">
        <f t="shared" si="0"/>
        <v>3</v>
      </c>
      <c r="B11">
        <f t="shared" si="0"/>
        <v>-2.7E-2</v>
      </c>
      <c r="C11">
        <f t="shared" si="1"/>
        <v>8.0000000000000002E-3</v>
      </c>
      <c r="D11">
        <v>0</v>
      </c>
      <c r="E11">
        <f t="shared" si="2"/>
        <v>8.0000000000000002E-3</v>
      </c>
      <c r="F11">
        <f t="shared" si="4"/>
        <v>2.2359537733327019E-2</v>
      </c>
      <c r="G11">
        <f t="shared" si="3"/>
        <v>0</v>
      </c>
      <c r="I11" t="s">
        <v>20</v>
      </c>
      <c r="K11">
        <v>-4.0000000000000001E-3</v>
      </c>
      <c r="L11">
        <v>3.5</v>
      </c>
      <c r="M11">
        <v>-1.6E-2</v>
      </c>
      <c r="N11">
        <v>-1.2E-2</v>
      </c>
      <c r="O11">
        <v>0</v>
      </c>
    </row>
    <row r="12" spans="1:15" x14ac:dyDescent="0.25">
      <c r="A12">
        <f t="shared" si="0"/>
        <v>3.5</v>
      </c>
      <c r="B12">
        <f t="shared" si="0"/>
        <v>-1.6E-2</v>
      </c>
      <c r="C12">
        <f t="shared" si="1"/>
        <v>-4.0000000000000001E-3</v>
      </c>
      <c r="D12">
        <v>0</v>
      </c>
      <c r="E12">
        <f t="shared" si="2"/>
        <v>4.0000000000000001E-3</v>
      </c>
      <c r="F12">
        <f t="shared" si="4"/>
        <v>1.117976886666351E-2</v>
      </c>
      <c r="G12">
        <f t="shared" si="3"/>
        <v>0</v>
      </c>
      <c r="I12">
        <f>SLOPE(E29:E69, D29:D69)*$E$3^3/(4*$B$3*$C$3^3)</f>
        <v>13962.849478103104</v>
      </c>
      <c r="J12" t="s">
        <v>16</v>
      </c>
      <c r="K12">
        <v>7.8E-2</v>
      </c>
      <c r="L12">
        <v>4</v>
      </c>
      <c r="M12">
        <v>-6.0000000000000001E-3</v>
      </c>
      <c r="N12">
        <v>0.219</v>
      </c>
      <c r="O12">
        <v>0</v>
      </c>
    </row>
    <row r="13" spans="1:15" x14ac:dyDescent="0.25">
      <c r="A13">
        <f t="shared" si="0"/>
        <v>4</v>
      </c>
      <c r="B13">
        <f t="shared" si="0"/>
        <v>-6.0000000000000001E-3</v>
      </c>
      <c r="C13">
        <f t="shared" si="1"/>
        <v>7.8E-2</v>
      </c>
      <c r="D13">
        <v>0</v>
      </c>
      <c r="E13">
        <f t="shared" si="2"/>
        <v>7.8E-2</v>
      </c>
      <c r="F13">
        <f t="shared" si="4"/>
        <v>0.21800549289993845</v>
      </c>
      <c r="G13">
        <f t="shared" si="3"/>
        <v>0</v>
      </c>
      <c r="K13">
        <v>0.35499999999999998</v>
      </c>
      <c r="L13">
        <v>4.5</v>
      </c>
      <c r="M13">
        <v>5.0000000000000001E-3</v>
      </c>
      <c r="N13">
        <v>0.99199999999999999</v>
      </c>
      <c r="O13">
        <v>0</v>
      </c>
    </row>
    <row r="14" spans="1:15" x14ac:dyDescent="0.25">
      <c r="A14">
        <f t="shared" si="0"/>
        <v>4.5</v>
      </c>
      <c r="B14">
        <f t="shared" si="0"/>
        <v>5.0000000000000001E-3</v>
      </c>
      <c r="C14">
        <f t="shared" si="1"/>
        <v>0.35499999999999998</v>
      </c>
      <c r="D14">
        <v>0</v>
      </c>
      <c r="E14">
        <f t="shared" si="2"/>
        <v>0.35499999999999998</v>
      </c>
      <c r="F14">
        <f t="shared" si="4"/>
        <v>0.99220448691638641</v>
      </c>
      <c r="G14">
        <f t="shared" si="3"/>
        <v>0</v>
      </c>
      <c r="I14" t="s">
        <v>52</v>
      </c>
      <c r="J14" t="s">
        <v>53</v>
      </c>
      <c r="K14">
        <v>0.71499999999999997</v>
      </c>
      <c r="L14">
        <v>5</v>
      </c>
      <c r="M14">
        <v>1.6E-2</v>
      </c>
      <c r="N14">
        <v>1.9990000000000001</v>
      </c>
      <c r="O14">
        <v>0</v>
      </c>
    </row>
    <row r="15" spans="1:15" x14ac:dyDescent="0.25">
      <c r="A15">
        <f t="shared" si="0"/>
        <v>5</v>
      </c>
      <c r="B15">
        <f t="shared" si="0"/>
        <v>1.6E-2</v>
      </c>
      <c r="C15">
        <f t="shared" si="1"/>
        <v>0.71499999999999997</v>
      </c>
      <c r="D15">
        <f>B15-$B$14</f>
        <v>1.0999999999999999E-2</v>
      </c>
      <c r="E15">
        <f t="shared" si="2"/>
        <v>0.71499999999999997</v>
      </c>
      <c r="F15">
        <f t="shared" si="4"/>
        <v>1.9982708336914359</v>
      </c>
      <c r="G15">
        <f t="shared" si="3"/>
        <v>8.5387499999999995E-5</v>
      </c>
      <c r="I15">
        <f>MAX(F:F)</f>
        <v>194.27789861041066</v>
      </c>
      <c r="J15">
        <f>G204*100</f>
        <v>1.5982987500000001</v>
      </c>
      <c r="K15">
        <v>1.089</v>
      </c>
      <c r="L15">
        <v>5.5</v>
      </c>
      <c r="M15">
        <v>2.7E-2</v>
      </c>
      <c r="N15">
        <v>3.0449999999999999</v>
      </c>
      <c r="O15">
        <v>0</v>
      </c>
    </row>
    <row r="16" spans="1:15" x14ac:dyDescent="0.25">
      <c r="A16">
        <f t="shared" si="0"/>
        <v>5.5</v>
      </c>
      <c r="B16">
        <f t="shared" si="0"/>
        <v>2.7E-2</v>
      </c>
      <c r="C16">
        <f t="shared" si="1"/>
        <v>1.089</v>
      </c>
      <c r="D16">
        <f t="shared" ref="D16:D79" si="5">B16-$B$14</f>
        <v>2.1999999999999999E-2</v>
      </c>
      <c r="E16">
        <f t="shared" si="2"/>
        <v>1.089</v>
      </c>
      <c r="F16">
        <f t="shared" si="4"/>
        <v>3.0433510739076364</v>
      </c>
      <c r="G16">
        <f t="shared" si="3"/>
        <v>1.7077499999999999E-4</v>
      </c>
      <c r="K16">
        <v>1.4379999999999999</v>
      </c>
      <c r="L16">
        <v>6</v>
      </c>
      <c r="M16">
        <v>3.7999999999999999E-2</v>
      </c>
      <c r="N16">
        <v>4.0190000000000001</v>
      </c>
      <c r="O16">
        <v>0</v>
      </c>
    </row>
    <row r="17" spans="1:15" x14ac:dyDescent="0.25">
      <c r="A17">
        <f t="shared" si="0"/>
        <v>6</v>
      </c>
      <c r="B17">
        <f t="shared" si="0"/>
        <v>3.7999999999999999E-2</v>
      </c>
      <c r="C17">
        <f t="shared" si="1"/>
        <v>1.4379999999999999</v>
      </c>
      <c r="D17">
        <f t="shared" si="5"/>
        <v>3.3000000000000002E-2</v>
      </c>
      <c r="E17">
        <f t="shared" si="2"/>
        <v>1.4379999999999999</v>
      </c>
      <c r="F17">
        <f t="shared" si="4"/>
        <v>4.0184569542774016</v>
      </c>
      <c r="G17">
        <f t="shared" si="3"/>
        <v>2.561625E-4</v>
      </c>
      <c r="K17">
        <v>1.8140000000000001</v>
      </c>
      <c r="L17">
        <v>6.5</v>
      </c>
      <c r="M17">
        <v>4.9000000000000002E-2</v>
      </c>
      <c r="N17">
        <v>5.0709999999999997</v>
      </c>
      <c r="O17">
        <v>0</v>
      </c>
    </row>
    <row r="18" spans="1:15" x14ac:dyDescent="0.25">
      <c r="A18">
        <f t="shared" si="0"/>
        <v>6.5</v>
      </c>
      <c r="B18">
        <f t="shared" si="0"/>
        <v>4.9000000000000002E-2</v>
      </c>
      <c r="C18">
        <f t="shared" si="1"/>
        <v>1.8140000000000001</v>
      </c>
      <c r="D18">
        <f t="shared" si="5"/>
        <v>4.4000000000000004E-2</v>
      </c>
      <c r="E18">
        <f t="shared" si="2"/>
        <v>1.8140000000000001</v>
      </c>
      <c r="F18">
        <f t="shared" si="4"/>
        <v>5.0689075446809957</v>
      </c>
      <c r="G18">
        <f t="shared" si="3"/>
        <v>3.4154999999999998E-4</v>
      </c>
      <c r="K18">
        <v>2.2109999999999999</v>
      </c>
      <c r="L18">
        <v>7</v>
      </c>
      <c r="M18">
        <v>5.8999999999999997E-2</v>
      </c>
      <c r="N18">
        <v>6.18</v>
      </c>
      <c r="O18">
        <v>0</v>
      </c>
    </row>
    <row r="19" spans="1:15" x14ac:dyDescent="0.25">
      <c r="A19">
        <f t="shared" si="0"/>
        <v>7</v>
      </c>
      <c r="B19">
        <f t="shared" si="0"/>
        <v>5.8999999999999997E-2</v>
      </c>
      <c r="C19">
        <f t="shared" si="1"/>
        <v>2.2109999999999999</v>
      </c>
      <c r="D19">
        <f t="shared" si="5"/>
        <v>5.3999999999999999E-2</v>
      </c>
      <c r="E19">
        <f t="shared" si="2"/>
        <v>2.2109999999999999</v>
      </c>
      <c r="F19">
        <f t="shared" si="4"/>
        <v>6.1779579211247748</v>
      </c>
      <c r="G19">
        <f t="shared" si="3"/>
        <v>4.1917499999999998E-4</v>
      </c>
      <c r="K19">
        <v>2.609</v>
      </c>
      <c r="L19">
        <v>7.5</v>
      </c>
      <c r="M19">
        <v>7.0000000000000007E-2</v>
      </c>
      <c r="N19">
        <v>7.2910000000000004</v>
      </c>
      <c r="O19">
        <v>1E-3</v>
      </c>
    </row>
    <row r="20" spans="1:15" x14ac:dyDescent="0.25">
      <c r="A20">
        <f t="shared" si="0"/>
        <v>7.5</v>
      </c>
      <c r="B20">
        <f t="shared" si="0"/>
        <v>7.0000000000000007E-2</v>
      </c>
      <c r="C20">
        <f t="shared" si="1"/>
        <v>2.609</v>
      </c>
      <c r="D20">
        <f t="shared" si="5"/>
        <v>6.5000000000000002E-2</v>
      </c>
      <c r="E20">
        <f t="shared" si="2"/>
        <v>2.609</v>
      </c>
      <c r="F20">
        <f t="shared" si="4"/>
        <v>7.2896669280461701</v>
      </c>
      <c r="G20">
        <f t="shared" si="3"/>
        <v>5.0456250000000002E-4</v>
      </c>
      <c r="K20">
        <v>2.9820000000000002</v>
      </c>
      <c r="L20">
        <v>8</v>
      </c>
      <c r="M20">
        <v>8.1000000000000003E-2</v>
      </c>
      <c r="N20">
        <v>8.3350000000000009</v>
      </c>
      <c r="O20">
        <v>1E-3</v>
      </c>
    </row>
    <row r="21" spans="1:15" x14ac:dyDescent="0.25">
      <c r="A21">
        <f t="shared" si="0"/>
        <v>8</v>
      </c>
      <c r="B21">
        <f t="shared" si="0"/>
        <v>8.1000000000000003E-2</v>
      </c>
      <c r="C21">
        <f t="shared" si="1"/>
        <v>2.9820000000000002</v>
      </c>
      <c r="D21">
        <f t="shared" si="5"/>
        <v>7.5999999999999998E-2</v>
      </c>
      <c r="E21">
        <f t="shared" si="2"/>
        <v>2.9820000000000002</v>
      </c>
      <c r="F21">
        <f t="shared" si="4"/>
        <v>8.3314202499433012</v>
      </c>
      <c r="G21">
        <f t="shared" si="3"/>
        <v>5.8994999999999989E-4</v>
      </c>
      <c r="K21">
        <v>3.391</v>
      </c>
      <c r="L21">
        <v>8.5</v>
      </c>
      <c r="M21">
        <v>9.1999999999999998E-2</v>
      </c>
      <c r="N21">
        <v>9.4779999999999998</v>
      </c>
      <c r="O21">
        <v>1E-3</v>
      </c>
    </row>
    <row r="22" spans="1:15" x14ac:dyDescent="0.25">
      <c r="A22">
        <f t="shared" si="0"/>
        <v>8.5</v>
      </c>
      <c r="B22">
        <f t="shared" si="0"/>
        <v>9.1999999999999998E-2</v>
      </c>
      <c r="C22">
        <f t="shared" si="1"/>
        <v>3.391</v>
      </c>
      <c r="D22">
        <f t="shared" si="5"/>
        <v>8.6999999999999994E-2</v>
      </c>
      <c r="E22">
        <f t="shared" si="2"/>
        <v>3.391</v>
      </c>
      <c r="F22">
        <f t="shared" si="4"/>
        <v>9.4736509933888442</v>
      </c>
      <c r="G22">
        <f t="shared" si="3"/>
        <v>6.7533749999999998E-4</v>
      </c>
      <c r="K22">
        <v>3.7730000000000001</v>
      </c>
      <c r="L22">
        <v>9</v>
      </c>
      <c r="M22">
        <v>0.10299999999999999</v>
      </c>
      <c r="N22">
        <v>10.545999999999999</v>
      </c>
      <c r="O22">
        <v>1E-3</v>
      </c>
    </row>
    <row r="23" spans="1:15" x14ac:dyDescent="0.25">
      <c r="A23">
        <f t="shared" si="0"/>
        <v>9</v>
      </c>
      <c r="B23">
        <f t="shared" si="0"/>
        <v>0.10299999999999999</v>
      </c>
      <c r="C23">
        <f t="shared" si="1"/>
        <v>3.7730000000000001</v>
      </c>
      <c r="D23">
        <f t="shared" si="5"/>
        <v>9.799999999999999E-2</v>
      </c>
      <c r="E23">
        <f t="shared" si="2"/>
        <v>3.7730000000000001</v>
      </c>
      <c r="F23">
        <f t="shared" si="4"/>
        <v>10.540348715563347</v>
      </c>
      <c r="G23">
        <f t="shared" si="3"/>
        <v>7.6072499999999986E-4</v>
      </c>
      <c r="K23">
        <v>4.1710000000000003</v>
      </c>
      <c r="L23">
        <v>9.5</v>
      </c>
      <c r="M23">
        <v>0.114</v>
      </c>
      <c r="N23">
        <v>11.657999999999999</v>
      </c>
      <c r="O23">
        <v>1E-3</v>
      </c>
    </row>
    <row r="24" spans="1:15" x14ac:dyDescent="0.25">
      <c r="A24">
        <f t="shared" si="0"/>
        <v>9.5</v>
      </c>
      <c r="B24">
        <f t="shared" si="0"/>
        <v>0.114</v>
      </c>
      <c r="C24">
        <f t="shared" si="1"/>
        <v>4.1710000000000003</v>
      </c>
      <c r="D24">
        <f t="shared" si="5"/>
        <v>0.109</v>
      </c>
      <c r="E24">
        <f t="shared" si="2"/>
        <v>4.1710000000000003</v>
      </c>
      <c r="F24">
        <f t="shared" si="4"/>
        <v>11.651647560766591</v>
      </c>
      <c r="G24">
        <f t="shared" si="3"/>
        <v>8.4611249999999995E-4</v>
      </c>
      <c r="K24">
        <v>4.57</v>
      </c>
      <c r="L24">
        <v>10</v>
      </c>
      <c r="M24">
        <v>0.124</v>
      </c>
      <c r="N24">
        <v>12.773999999999999</v>
      </c>
      <c r="O24">
        <v>1E-3</v>
      </c>
    </row>
    <row r="25" spans="1:15" x14ac:dyDescent="0.25">
      <c r="A25">
        <f t="shared" si="0"/>
        <v>10</v>
      </c>
      <c r="B25">
        <f t="shared" si="0"/>
        <v>0.124</v>
      </c>
      <c r="C25">
        <f t="shared" si="1"/>
        <v>4.57</v>
      </c>
      <c r="D25">
        <f t="shared" si="5"/>
        <v>0.11899999999999999</v>
      </c>
      <c r="E25">
        <f t="shared" si="2"/>
        <v>4.57</v>
      </c>
      <c r="F25">
        <f t="shared" si="4"/>
        <v>12.765698355826334</v>
      </c>
      <c r="G25">
        <f t="shared" si="3"/>
        <v>9.2373749999999995E-4</v>
      </c>
      <c r="K25">
        <v>4.9969999999999999</v>
      </c>
      <c r="L25">
        <v>10.5</v>
      </c>
      <c r="M25">
        <v>0.13500000000000001</v>
      </c>
      <c r="N25">
        <v>13.965999999999999</v>
      </c>
      <c r="O25">
        <v>1E-3</v>
      </c>
    </row>
    <row r="26" spans="1:15" x14ac:dyDescent="0.25">
      <c r="A26">
        <f t="shared" si="0"/>
        <v>10.5</v>
      </c>
      <c r="B26">
        <f t="shared" si="0"/>
        <v>0.13500000000000001</v>
      </c>
      <c r="C26">
        <f t="shared" si="1"/>
        <v>4.9969999999999999</v>
      </c>
      <c r="D26">
        <f t="shared" si="5"/>
        <v>0.13</v>
      </c>
      <c r="E26">
        <f t="shared" si="2"/>
        <v>4.9969999999999999</v>
      </c>
      <c r="F26">
        <f t="shared" si="4"/>
        <v>13.957815526616729</v>
      </c>
      <c r="G26">
        <f t="shared" si="3"/>
        <v>1.009125E-3</v>
      </c>
      <c r="K26">
        <v>5.3760000000000003</v>
      </c>
      <c r="L26">
        <v>11</v>
      </c>
      <c r="M26">
        <v>0.14599999999999999</v>
      </c>
      <c r="N26">
        <v>15.025</v>
      </c>
      <c r="O26">
        <v>1E-3</v>
      </c>
    </row>
    <row r="27" spans="1:15" x14ac:dyDescent="0.25">
      <c r="A27">
        <f t="shared" si="0"/>
        <v>11</v>
      </c>
      <c r="B27">
        <f t="shared" si="0"/>
        <v>0.14599999999999999</v>
      </c>
      <c r="C27">
        <f t="shared" si="1"/>
        <v>5.3760000000000003</v>
      </c>
      <c r="D27">
        <f t="shared" si="5"/>
        <v>0.14099999999999999</v>
      </c>
      <c r="E27">
        <f t="shared" si="2"/>
        <v>5.3760000000000003</v>
      </c>
      <c r="F27">
        <f t="shared" si="4"/>
        <v>15.015765760811922</v>
      </c>
      <c r="G27">
        <f t="shared" si="3"/>
        <v>1.0945124999999997E-3</v>
      </c>
      <c r="K27">
        <v>5.7679999999999998</v>
      </c>
      <c r="L27">
        <v>11.5</v>
      </c>
      <c r="M27">
        <v>0.157</v>
      </c>
      <c r="N27">
        <v>16.122</v>
      </c>
      <c r="O27">
        <v>1E-3</v>
      </c>
    </row>
    <row r="28" spans="1:15" x14ac:dyDescent="0.25">
      <c r="A28">
        <f t="shared" si="0"/>
        <v>11.5</v>
      </c>
      <c r="B28">
        <f t="shared" si="0"/>
        <v>0.157</v>
      </c>
      <c r="C28">
        <f t="shared" si="1"/>
        <v>5.7679999999999998</v>
      </c>
      <c r="D28">
        <f t="shared" si="5"/>
        <v>0.152</v>
      </c>
      <c r="E28">
        <f t="shared" si="2"/>
        <v>5.7679999999999998</v>
      </c>
      <c r="F28">
        <f t="shared" si="4"/>
        <v>16.109942491883839</v>
      </c>
      <c r="G28">
        <f t="shared" si="3"/>
        <v>1.1798999999999998E-3</v>
      </c>
      <c r="K28">
        <v>6.1669999999999998</v>
      </c>
      <c r="L28">
        <v>12</v>
      </c>
      <c r="M28">
        <v>0.16800000000000001</v>
      </c>
      <c r="N28">
        <v>17.236999999999998</v>
      </c>
      <c r="O28">
        <v>1E-3</v>
      </c>
    </row>
    <row r="29" spans="1:15" x14ac:dyDescent="0.25">
      <c r="A29">
        <f t="shared" si="0"/>
        <v>12</v>
      </c>
      <c r="B29">
        <f t="shared" si="0"/>
        <v>0.16800000000000001</v>
      </c>
      <c r="C29">
        <f t="shared" si="1"/>
        <v>6.1669999999999998</v>
      </c>
      <c r="D29">
        <f t="shared" si="5"/>
        <v>0.16300000000000001</v>
      </c>
      <c r="E29">
        <f t="shared" si="2"/>
        <v>6.1669999999999998</v>
      </c>
      <c r="F29">
        <f t="shared" si="4"/>
        <v>17.223586636602178</v>
      </c>
      <c r="G29">
        <f t="shared" si="3"/>
        <v>1.2652874999999999E-3</v>
      </c>
      <c r="K29">
        <v>6.5679999999999996</v>
      </c>
      <c r="L29">
        <v>12.5</v>
      </c>
      <c r="M29">
        <v>0.17899999999999999</v>
      </c>
      <c r="N29">
        <v>18.356999999999999</v>
      </c>
      <c r="O29">
        <v>1E-3</v>
      </c>
    </row>
    <row r="30" spans="1:15" x14ac:dyDescent="0.25">
      <c r="A30">
        <f t="shared" si="0"/>
        <v>12.5</v>
      </c>
      <c r="B30">
        <f t="shared" si="0"/>
        <v>0.17899999999999999</v>
      </c>
      <c r="C30">
        <f t="shared" si="1"/>
        <v>6.5679999999999996</v>
      </c>
      <c r="D30">
        <f t="shared" si="5"/>
        <v>0.17399999999999999</v>
      </c>
      <c r="E30">
        <f t="shared" si="2"/>
        <v>6.5679999999999996</v>
      </c>
      <c r="F30">
        <f t="shared" si="4"/>
        <v>18.342734938384808</v>
      </c>
      <c r="G30">
        <f t="shared" si="3"/>
        <v>1.350675E-3</v>
      </c>
      <c r="K30">
        <v>6.97</v>
      </c>
      <c r="L30">
        <v>13</v>
      </c>
      <c r="M30">
        <v>0.189</v>
      </c>
      <c r="N30">
        <v>19.481999999999999</v>
      </c>
      <c r="O30">
        <v>1E-3</v>
      </c>
    </row>
    <row r="31" spans="1:15" x14ac:dyDescent="0.25">
      <c r="A31">
        <f t="shared" si="0"/>
        <v>13</v>
      </c>
      <c r="B31">
        <f t="shared" si="0"/>
        <v>0.189</v>
      </c>
      <c r="C31">
        <f t="shared" si="1"/>
        <v>6.97</v>
      </c>
      <c r="D31">
        <f t="shared" si="5"/>
        <v>0.184</v>
      </c>
      <c r="E31">
        <f t="shared" si="2"/>
        <v>6.97</v>
      </c>
      <c r="F31">
        <f t="shared" si="4"/>
        <v>19.464670958300445</v>
      </c>
      <c r="G31">
        <f t="shared" si="3"/>
        <v>1.4283000000000002E-3</v>
      </c>
      <c r="K31">
        <v>7.391</v>
      </c>
      <c r="L31">
        <v>13.5</v>
      </c>
      <c r="M31">
        <v>0.2</v>
      </c>
      <c r="N31">
        <v>20.657</v>
      </c>
      <c r="O31">
        <v>2E-3</v>
      </c>
    </row>
    <row r="32" spans="1:15" x14ac:dyDescent="0.25">
      <c r="A32">
        <f t="shared" si="0"/>
        <v>13.5</v>
      </c>
      <c r="B32">
        <f t="shared" si="0"/>
        <v>0.2</v>
      </c>
      <c r="C32">
        <f t="shared" si="1"/>
        <v>7.391</v>
      </c>
      <c r="D32">
        <f t="shared" si="5"/>
        <v>0.19500000000000001</v>
      </c>
      <c r="E32">
        <f t="shared" si="2"/>
        <v>7.391</v>
      </c>
      <c r="F32">
        <f t="shared" si="4"/>
        <v>20.639517625202586</v>
      </c>
      <c r="G32">
        <f t="shared" si="3"/>
        <v>1.5136874999999996E-3</v>
      </c>
      <c r="K32">
        <v>7.7969999999999997</v>
      </c>
      <c r="L32">
        <v>14</v>
      </c>
      <c r="M32">
        <v>0.21099999999999999</v>
      </c>
      <c r="N32">
        <v>21.792999999999999</v>
      </c>
      <c r="O32">
        <v>2E-3</v>
      </c>
    </row>
    <row r="33" spans="1:15" x14ac:dyDescent="0.25">
      <c r="A33">
        <f t="shared" si="0"/>
        <v>14</v>
      </c>
      <c r="B33">
        <f t="shared" si="0"/>
        <v>0.21099999999999999</v>
      </c>
      <c r="C33">
        <f t="shared" si="1"/>
        <v>7.7969999999999997</v>
      </c>
      <c r="D33">
        <f t="shared" si="5"/>
        <v>0.20599999999999999</v>
      </c>
      <c r="E33">
        <f t="shared" si="2"/>
        <v>7.7969999999999997</v>
      </c>
      <c r="F33">
        <f t="shared" si="4"/>
        <v>21.772400822509571</v>
      </c>
      <c r="G33">
        <f t="shared" si="3"/>
        <v>1.5990749999999997E-3</v>
      </c>
      <c r="K33">
        <v>8.1929999999999996</v>
      </c>
      <c r="L33">
        <v>14.5</v>
      </c>
      <c r="M33">
        <v>0.222</v>
      </c>
      <c r="N33">
        <v>22.9</v>
      </c>
      <c r="O33">
        <v>2E-3</v>
      </c>
    </row>
    <row r="34" spans="1:15" x14ac:dyDescent="0.25">
      <c r="A34">
        <f t="shared" si="0"/>
        <v>14.5</v>
      </c>
      <c r="B34">
        <f t="shared" si="0"/>
        <v>0.222</v>
      </c>
      <c r="C34">
        <f t="shared" si="1"/>
        <v>8.1929999999999996</v>
      </c>
      <c r="D34">
        <f t="shared" si="5"/>
        <v>0.217</v>
      </c>
      <c r="E34">
        <f t="shared" si="2"/>
        <v>8.1929999999999996</v>
      </c>
      <c r="F34">
        <f t="shared" si="4"/>
        <v>22.877290204269059</v>
      </c>
      <c r="G34">
        <f t="shared" si="3"/>
        <v>1.6844625E-3</v>
      </c>
      <c r="K34">
        <v>8.5969999999999995</v>
      </c>
      <c r="L34">
        <v>15</v>
      </c>
      <c r="M34">
        <v>0.23300000000000001</v>
      </c>
      <c r="N34">
        <v>24.027000000000001</v>
      </c>
      <c r="O34">
        <v>2E-3</v>
      </c>
    </row>
    <row r="35" spans="1:15" x14ac:dyDescent="0.25">
      <c r="A35">
        <f t="shared" si="0"/>
        <v>15</v>
      </c>
      <c r="B35">
        <f t="shared" si="0"/>
        <v>0.23300000000000001</v>
      </c>
      <c r="C35">
        <f t="shared" si="1"/>
        <v>8.5969999999999995</v>
      </c>
      <c r="D35">
        <f t="shared" si="5"/>
        <v>0.22800000000000001</v>
      </c>
      <c r="E35">
        <f t="shared" si="2"/>
        <v>8.5969999999999995</v>
      </c>
      <c r="F35">
        <f t="shared" si="4"/>
        <v>24.004451501338153</v>
      </c>
      <c r="G35">
        <f t="shared" si="3"/>
        <v>1.7698500000000001E-3</v>
      </c>
      <c r="K35">
        <v>9.0250000000000004</v>
      </c>
      <c r="L35">
        <v>15.5</v>
      </c>
      <c r="M35">
        <v>0.24399999999999999</v>
      </c>
      <c r="N35">
        <v>25.224</v>
      </c>
      <c r="O35">
        <v>2E-3</v>
      </c>
    </row>
    <row r="36" spans="1:15" x14ac:dyDescent="0.25">
      <c r="A36">
        <f t="shared" si="0"/>
        <v>15.5</v>
      </c>
      <c r="B36">
        <f t="shared" si="0"/>
        <v>0.24399999999999999</v>
      </c>
      <c r="C36">
        <f t="shared" si="1"/>
        <v>9.0250000000000004</v>
      </c>
      <c r="D36">
        <f t="shared" si="5"/>
        <v>0.23899999999999999</v>
      </c>
      <c r="E36">
        <f t="shared" si="2"/>
        <v>9.0250000000000004</v>
      </c>
      <c r="F36">
        <f t="shared" si="4"/>
        <v>25.198558545497399</v>
      </c>
      <c r="G36">
        <f t="shared" si="3"/>
        <v>1.8552374999999998E-3</v>
      </c>
      <c r="K36">
        <v>9.44</v>
      </c>
      <c r="L36">
        <v>16</v>
      </c>
      <c r="M36">
        <v>0.254</v>
      </c>
      <c r="N36">
        <v>26.385000000000002</v>
      </c>
      <c r="O36">
        <v>2E-3</v>
      </c>
    </row>
    <row r="37" spans="1:15" x14ac:dyDescent="0.25">
      <c r="A37">
        <f t="shared" si="0"/>
        <v>16</v>
      </c>
      <c r="B37">
        <f t="shared" si="0"/>
        <v>0.254</v>
      </c>
      <c r="C37">
        <f t="shared" si="1"/>
        <v>9.44</v>
      </c>
      <c r="D37">
        <f t="shared" si="5"/>
        <v>0.249</v>
      </c>
      <c r="E37">
        <f t="shared" si="2"/>
        <v>9.44</v>
      </c>
      <c r="F37">
        <f t="shared" si="4"/>
        <v>26.356390872669007</v>
      </c>
      <c r="G37">
        <f t="shared" si="3"/>
        <v>1.9328625E-3</v>
      </c>
      <c r="K37">
        <v>9.8580000000000005</v>
      </c>
      <c r="L37">
        <v>16.5</v>
      </c>
      <c r="M37">
        <v>0.26500000000000001</v>
      </c>
      <c r="N37">
        <v>27.550999999999998</v>
      </c>
      <c r="O37">
        <v>2E-3</v>
      </c>
    </row>
    <row r="38" spans="1:15" x14ac:dyDescent="0.25">
      <c r="A38">
        <f t="shared" si="0"/>
        <v>16.5</v>
      </c>
      <c r="B38">
        <f t="shared" si="0"/>
        <v>0.26500000000000001</v>
      </c>
      <c r="C38">
        <f t="shared" si="1"/>
        <v>9.8580000000000005</v>
      </c>
      <c r="D38">
        <f t="shared" si="5"/>
        <v>0.26</v>
      </c>
      <c r="E38">
        <f t="shared" si="2"/>
        <v>9.8580000000000005</v>
      </c>
      <c r="F38">
        <f t="shared" si="4"/>
        <v>27.522452997806116</v>
      </c>
      <c r="G38">
        <f t="shared" si="3"/>
        <v>2.0182500000000001E-3</v>
      </c>
      <c r="K38">
        <v>10.247999999999999</v>
      </c>
      <c r="L38">
        <v>17</v>
      </c>
      <c r="M38">
        <v>0.27600000000000002</v>
      </c>
      <c r="N38">
        <v>28.640999999999998</v>
      </c>
      <c r="O38">
        <v>2E-3</v>
      </c>
    </row>
    <row r="39" spans="1:15" x14ac:dyDescent="0.25">
      <c r="A39">
        <f t="shared" si="0"/>
        <v>17</v>
      </c>
      <c r="B39">
        <f t="shared" si="0"/>
        <v>0.27600000000000002</v>
      </c>
      <c r="C39">
        <f t="shared" si="1"/>
        <v>10.247999999999999</v>
      </c>
      <c r="D39">
        <f t="shared" si="5"/>
        <v>0.27100000000000002</v>
      </c>
      <c r="E39">
        <f t="shared" si="2"/>
        <v>10.247999999999999</v>
      </c>
      <c r="F39">
        <f t="shared" si="4"/>
        <v>28.610287053785733</v>
      </c>
      <c r="G39">
        <f t="shared" si="3"/>
        <v>2.1036375E-3</v>
      </c>
      <c r="K39">
        <v>10.651</v>
      </c>
      <c r="L39">
        <v>17.5</v>
      </c>
      <c r="M39">
        <v>0.28699999999999998</v>
      </c>
      <c r="N39">
        <v>29.768000000000001</v>
      </c>
      <c r="O39">
        <v>2E-3</v>
      </c>
    </row>
    <row r="40" spans="1:15" x14ac:dyDescent="0.25">
      <c r="A40">
        <f t="shared" si="0"/>
        <v>17.5</v>
      </c>
      <c r="B40">
        <f t="shared" si="0"/>
        <v>0.28699999999999998</v>
      </c>
      <c r="C40">
        <f t="shared" si="1"/>
        <v>10.651</v>
      </c>
      <c r="D40">
        <f t="shared" si="5"/>
        <v>0.28199999999999997</v>
      </c>
      <c r="E40">
        <f t="shared" si="2"/>
        <v>10.651</v>
      </c>
      <c r="F40">
        <f t="shared" si="4"/>
        <v>29.734363803695558</v>
      </c>
      <c r="G40">
        <f t="shared" si="3"/>
        <v>2.1890249999999994E-3</v>
      </c>
      <c r="K40">
        <v>11.086</v>
      </c>
      <c r="L40">
        <v>18</v>
      </c>
      <c r="M40">
        <v>0.29799999999999999</v>
      </c>
      <c r="N40">
        <v>30.984000000000002</v>
      </c>
      <c r="O40">
        <v>2E-3</v>
      </c>
    </row>
    <row r="41" spans="1:15" x14ac:dyDescent="0.25">
      <c r="A41">
        <f t="shared" si="0"/>
        <v>18</v>
      </c>
      <c r="B41">
        <f t="shared" si="0"/>
        <v>0.29799999999999999</v>
      </c>
      <c r="C41">
        <f t="shared" si="1"/>
        <v>11.086</v>
      </c>
      <c r="D41">
        <f t="shared" si="5"/>
        <v>0.29299999999999998</v>
      </c>
      <c r="E41">
        <f t="shared" si="2"/>
        <v>11.086</v>
      </c>
      <c r="F41">
        <f t="shared" si="4"/>
        <v>30.94772307349875</v>
      </c>
      <c r="G41">
        <f t="shared" si="3"/>
        <v>2.2744124999999997E-3</v>
      </c>
      <c r="K41">
        <v>11.519</v>
      </c>
      <c r="L41">
        <v>18.5</v>
      </c>
      <c r="M41">
        <v>0.309</v>
      </c>
      <c r="N41">
        <v>32.195</v>
      </c>
      <c r="O41">
        <v>2E-3</v>
      </c>
    </row>
    <row r="42" spans="1:15" x14ac:dyDescent="0.25">
      <c r="A42">
        <f t="shared" si="0"/>
        <v>18.5</v>
      </c>
      <c r="B42">
        <f t="shared" si="0"/>
        <v>0.309</v>
      </c>
      <c r="C42">
        <f t="shared" si="1"/>
        <v>11.519</v>
      </c>
      <c r="D42">
        <f t="shared" si="5"/>
        <v>0.30399999999999999</v>
      </c>
      <c r="E42">
        <f t="shared" si="2"/>
        <v>11.519</v>
      </c>
      <c r="F42">
        <f t="shared" si="4"/>
        <v>32.15544779331627</v>
      </c>
      <c r="G42">
        <f t="shared" si="3"/>
        <v>2.3597999999999996E-3</v>
      </c>
      <c r="K42">
        <v>11.917999999999999</v>
      </c>
      <c r="L42">
        <v>19</v>
      </c>
      <c r="M42">
        <v>0.32</v>
      </c>
      <c r="N42">
        <v>33.311</v>
      </c>
      <c r="O42">
        <v>2E-3</v>
      </c>
    </row>
    <row r="43" spans="1:15" x14ac:dyDescent="0.25">
      <c r="A43">
        <f t="shared" si="0"/>
        <v>19</v>
      </c>
      <c r="B43">
        <f t="shared" si="0"/>
        <v>0.32</v>
      </c>
      <c r="C43">
        <f t="shared" si="1"/>
        <v>11.917999999999999</v>
      </c>
      <c r="D43">
        <f t="shared" si="5"/>
        <v>0.315</v>
      </c>
      <c r="E43">
        <f t="shared" si="2"/>
        <v>11.917999999999999</v>
      </c>
      <c r="F43">
        <f t="shared" si="4"/>
        <v>33.268216164639149</v>
      </c>
      <c r="G43">
        <f t="shared" si="3"/>
        <v>2.4451874999999999E-3</v>
      </c>
      <c r="K43">
        <v>12.34</v>
      </c>
      <c r="L43">
        <v>19.5</v>
      </c>
      <c r="M43">
        <v>0.33</v>
      </c>
      <c r="N43">
        <v>34.49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0.33</v>
      </c>
      <c r="C44">
        <f t="shared" si="1"/>
        <v>12.34</v>
      </c>
      <c r="D44">
        <f t="shared" si="5"/>
        <v>0.32500000000000001</v>
      </c>
      <c r="E44">
        <f t="shared" si="2"/>
        <v>12.34</v>
      </c>
      <c r="F44">
        <f t="shared" si="4"/>
        <v>34.445240889431666</v>
      </c>
      <c r="G44">
        <f t="shared" si="3"/>
        <v>2.5228125000000003E-3</v>
      </c>
      <c r="K44">
        <v>12.766999999999999</v>
      </c>
      <c r="L44">
        <v>20</v>
      </c>
      <c r="M44">
        <v>0.34100000000000003</v>
      </c>
      <c r="N44">
        <v>35.683999999999997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0.34100000000000003</v>
      </c>
      <c r="C45">
        <f t="shared" si="1"/>
        <v>12.766999999999999</v>
      </c>
      <c r="D45">
        <f t="shared" si="5"/>
        <v>0.33600000000000002</v>
      </c>
      <c r="E45">
        <f t="shared" si="2"/>
        <v>12.766999999999999</v>
      </c>
      <c r="F45">
        <f t="shared" si="4"/>
        <v>35.636088398767832</v>
      </c>
      <c r="G45">
        <f t="shared" si="3"/>
        <v>2.6081999999999998E-3</v>
      </c>
      <c r="K45">
        <v>13.189</v>
      </c>
      <c r="L45">
        <v>20.5</v>
      </c>
      <c r="M45">
        <v>0.35199999999999998</v>
      </c>
      <c r="N45">
        <v>36.862000000000002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0.35199999999999998</v>
      </c>
      <c r="C46">
        <f t="shared" si="1"/>
        <v>13.189</v>
      </c>
      <c r="D46">
        <f t="shared" si="5"/>
        <v>0.34699999999999998</v>
      </c>
      <c r="E46">
        <f t="shared" si="2"/>
        <v>13.189</v>
      </c>
      <c r="F46">
        <f t="shared" si="4"/>
        <v>36.812942655202804</v>
      </c>
      <c r="G46">
        <f t="shared" si="3"/>
        <v>2.6935874999999996E-3</v>
      </c>
      <c r="K46">
        <v>13.605</v>
      </c>
      <c r="L46">
        <v>21</v>
      </c>
      <c r="M46">
        <v>0.36299999999999999</v>
      </c>
      <c r="N46">
        <v>38.024999999999999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0.36299999999999999</v>
      </c>
      <c r="C47">
        <f t="shared" si="1"/>
        <v>13.605</v>
      </c>
      <c r="D47">
        <f t="shared" si="5"/>
        <v>0.35799999999999998</v>
      </c>
      <c r="E47">
        <f t="shared" si="2"/>
        <v>13.605</v>
      </c>
      <c r="F47">
        <f t="shared" si="4"/>
        <v>37.97301696774484</v>
      </c>
      <c r="G47">
        <f t="shared" si="3"/>
        <v>2.7789749999999995E-3</v>
      </c>
      <c r="K47">
        <v>14.023</v>
      </c>
      <c r="L47">
        <v>21.5</v>
      </c>
      <c r="M47">
        <v>0.374</v>
      </c>
      <c r="N47">
        <v>39.192999999999998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0.374</v>
      </c>
      <c r="C48">
        <f t="shared" si="1"/>
        <v>14.023</v>
      </c>
      <c r="D48">
        <f t="shared" si="5"/>
        <v>0.36899999999999999</v>
      </c>
      <c r="E48">
        <f t="shared" si="2"/>
        <v>14.023</v>
      </c>
      <c r="F48">
        <f t="shared" si="4"/>
        <v>39.138644160006685</v>
      </c>
      <c r="G48">
        <f t="shared" si="3"/>
        <v>2.8643624999999994E-3</v>
      </c>
      <c r="K48">
        <v>14.449</v>
      </c>
      <c r="L48">
        <v>22</v>
      </c>
      <c r="M48">
        <v>0.38400000000000001</v>
      </c>
      <c r="N48">
        <v>40.384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0.38400000000000001</v>
      </c>
      <c r="C49">
        <f t="shared" si="1"/>
        <v>14.449</v>
      </c>
      <c r="D49">
        <f t="shared" si="5"/>
        <v>0.379</v>
      </c>
      <c r="E49">
        <f t="shared" si="2"/>
        <v>14.449</v>
      </c>
      <c r="F49">
        <f t="shared" si="4"/>
        <v>40.326666761998666</v>
      </c>
      <c r="G49">
        <f t="shared" si="3"/>
        <v>2.9419874999999994E-3</v>
      </c>
      <c r="K49">
        <v>14.881</v>
      </c>
      <c r="L49">
        <v>22.5</v>
      </c>
      <c r="M49">
        <v>0.39500000000000002</v>
      </c>
      <c r="N49">
        <v>41.591999999999999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0.39500000000000002</v>
      </c>
      <c r="C50">
        <f t="shared" si="1"/>
        <v>14.881</v>
      </c>
      <c r="D50">
        <f t="shared" si="5"/>
        <v>0.39</v>
      </c>
      <c r="E50">
        <f t="shared" si="2"/>
        <v>14.881</v>
      </c>
      <c r="F50">
        <f t="shared" si="4"/>
        <v>41.531315782284068</v>
      </c>
      <c r="G50">
        <f t="shared" si="3"/>
        <v>3.0273749999999993E-3</v>
      </c>
      <c r="K50">
        <v>15.298</v>
      </c>
      <c r="L50">
        <v>23</v>
      </c>
      <c r="M50">
        <v>0.40600000000000003</v>
      </c>
      <c r="N50">
        <v>42.756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0.40600000000000003</v>
      </c>
      <c r="C51">
        <f t="shared" si="1"/>
        <v>15.298</v>
      </c>
      <c r="D51">
        <f t="shared" si="5"/>
        <v>0.40100000000000002</v>
      </c>
      <c r="E51">
        <f t="shared" si="2"/>
        <v>15.298</v>
      </c>
      <c r="F51">
        <f t="shared" si="4"/>
        <v>42.694080366096912</v>
      </c>
      <c r="G51">
        <f t="shared" si="3"/>
        <v>3.1127624999999996E-3</v>
      </c>
      <c r="K51">
        <v>15.71</v>
      </c>
      <c r="L51">
        <v>23.5</v>
      </c>
      <c r="M51">
        <v>0.41699999999999998</v>
      </c>
      <c r="N51">
        <v>43.908000000000001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0.41699999999999998</v>
      </c>
      <c r="C52">
        <f t="shared" si="1"/>
        <v>15.71</v>
      </c>
      <c r="D52">
        <f t="shared" si="5"/>
        <v>0.41199999999999998</v>
      </c>
      <c r="E52">
        <f t="shared" si="2"/>
        <v>15.71</v>
      </c>
      <c r="F52">
        <f t="shared" si="4"/>
        <v>43.84287436441268</v>
      </c>
      <c r="G52">
        <f t="shared" si="3"/>
        <v>3.1981499999999994E-3</v>
      </c>
      <c r="K52">
        <v>16.123999999999999</v>
      </c>
      <c r="L52">
        <v>24</v>
      </c>
      <c r="M52">
        <v>0.42799999999999999</v>
      </c>
      <c r="N52">
        <v>45.064999999999998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0.42799999999999999</v>
      </c>
      <c r="C53">
        <f t="shared" si="1"/>
        <v>16.123999999999999</v>
      </c>
      <c r="D53">
        <f t="shared" si="5"/>
        <v>0.42299999999999999</v>
      </c>
      <c r="E53">
        <f t="shared" si="2"/>
        <v>16.123999999999999</v>
      </c>
      <c r="F53">
        <f t="shared" si="4"/>
        <v>44.997236788440922</v>
      </c>
      <c r="G53">
        <f t="shared" si="3"/>
        <v>3.2835374999999993E-3</v>
      </c>
      <c r="K53">
        <v>16.559000000000001</v>
      </c>
      <c r="L53">
        <v>24.5</v>
      </c>
      <c r="M53">
        <v>0.439</v>
      </c>
      <c r="N53">
        <v>46.281999999999996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0.439</v>
      </c>
      <c r="C54">
        <f t="shared" si="1"/>
        <v>16.559000000000001</v>
      </c>
      <c r="D54">
        <f t="shared" si="5"/>
        <v>0.434</v>
      </c>
      <c r="E54">
        <f t="shared" si="2"/>
        <v>16.559000000000001</v>
      </c>
      <c r="F54">
        <f t="shared" si="4"/>
        <v>46.210192553952538</v>
      </c>
      <c r="G54">
        <f t="shared" si="3"/>
        <v>3.368925E-3</v>
      </c>
      <c r="K54">
        <v>16.966999999999999</v>
      </c>
      <c r="L54">
        <v>25</v>
      </c>
      <c r="M54">
        <v>0.44900000000000001</v>
      </c>
      <c r="N54">
        <v>47.421999999999997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0.44900000000000001</v>
      </c>
      <c r="C55">
        <f t="shared" si="1"/>
        <v>16.966999999999999</v>
      </c>
      <c r="D55">
        <f t="shared" si="5"/>
        <v>0.44400000000000001</v>
      </c>
      <c r="E55" s="3">
        <f t="shared" si="2"/>
        <v>16.966999999999999</v>
      </c>
      <c r="F55" s="3">
        <f t="shared" si="4"/>
        <v>47.347880584193248</v>
      </c>
      <c r="G55" s="3">
        <f t="shared" si="3"/>
        <v>3.44655E-3</v>
      </c>
      <c r="K55" s="3">
        <v>17.396000000000001</v>
      </c>
      <c r="L55" s="3">
        <v>25.5</v>
      </c>
      <c r="M55" s="3">
        <v>0.46</v>
      </c>
      <c r="N55" s="3">
        <v>48.62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0.46</v>
      </c>
      <c r="C56">
        <f t="shared" si="1"/>
        <v>17.396000000000001</v>
      </c>
      <c r="D56">
        <f t="shared" si="5"/>
        <v>0.45500000000000002</v>
      </c>
      <c r="E56">
        <f t="shared" si="2"/>
        <v>17.396000000000001</v>
      </c>
      <c r="F56">
        <f t="shared" si="4"/>
        <v>48.54407748075927</v>
      </c>
      <c r="G56">
        <f t="shared" si="3"/>
        <v>3.5319374999999999E-3</v>
      </c>
      <c r="K56">
        <v>17.818000000000001</v>
      </c>
      <c r="L56">
        <v>26</v>
      </c>
      <c r="M56">
        <v>0.47099999999999997</v>
      </c>
      <c r="N56">
        <v>49.798999999999999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0.47099999999999997</v>
      </c>
      <c r="C57">
        <f t="shared" si="1"/>
        <v>17.818000000000001</v>
      </c>
      <c r="D57">
        <f t="shared" si="5"/>
        <v>0.46599999999999997</v>
      </c>
      <c r="E57">
        <f t="shared" si="2"/>
        <v>17.818000000000001</v>
      </c>
      <c r="F57">
        <f t="shared" si="4"/>
        <v>49.720738661667092</v>
      </c>
      <c r="G57">
        <f t="shared" si="3"/>
        <v>3.6173249999999994E-3</v>
      </c>
      <c r="K57">
        <v>18.257999999999999</v>
      </c>
      <c r="L57">
        <v>26.5</v>
      </c>
      <c r="M57">
        <v>0.48199999999999998</v>
      </c>
      <c r="N57">
        <v>51.03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0.48199999999999998</v>
      </c>
      <c r="C58">
        <f t="shared" si="1"/>
        <v>18.257999999999999</v>
      </c>
      <c r="D58">
        <f t="shared" si="5"/>
        <v>0.47699999999999998</v>
      </c>
      <c r="E58">
        <f t="shared" si="2"/>
        <v>18.257999999999999</v>
      </c>
      <c r="F58">
        <f t="shared" si="4"/>
        <v>50.947629142072934</v>
      </c>
      <c r="G58">
        <f t="shared" si="3"/>
        <v>3.7027125000000001E-3</v>
      </c>
      <c r="K58">
        <v>18.702000000000002</v>
      </c>
      <c r="L58">
        <v>27</v>
      </c>
      <c r="M58">
        <v>0.49299999999999999</v>
      </c>
      <c r="N58">
        <v>52.271999999999998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0.49299999999999999</v>
      </c>
      <c r="C59">
        <f t="shared" si="1"/>
        <v>18.702000000000002</v>
      </c>
      <c r="D59">
        <f t="shared" si="5"/>
        <v>0.48799999999999999</v>
      </c>
      <c r="E59">
        <f t="shared" si="2"/>
        <v>18.702000000000002</v>
      </c>
      <c r="F59">
        <f t="shared" si="4"/>
        <v>52.1856842312854</v>
      </c>
      <c r="G59">
        <f t="shared" si="3"/>
        <v>3.7881E-3</v>
      </c>
      <c r="K59">
        <v>19.111999999999998</v>
      </c>
      <c r="L59">
        <v>27.5</v>
      </c>
      <c r="M59">
        <v>0.504</v>
      </c>
      <c r="N59">
        <v>53.415999999999997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0.504</v>
      </c>
      <c r="C60">
        <f t="shared" si="1"/>
        <v>19.111999999999998</v>
      </c>
      <c r="D60">
        <f t="shared" si="5"/>
        <v>0.499</v>
      </c>
      <c r="E60">
        <f t="shared" si="2"/>
        <v>19.111999999999998</v>
      </c>
      <c r="F60">
        <f t="shared" si="4"/>
        <v>53.328874020550941</v>
      </c>
      <c r="G60">
        <f t="shared" si="3"/>
        <v>3.8734874999999998E-3</v>
      </c>
      <c r="K60">
        <v>19.518000000000001</v>
      </c>
      <c r="L60">
        <v>28</v>
      </c>
      <c r="M60">
        <v>0.51400000000000001</v>
      </c>
      <c r="N60">
        <v>54.552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0.51400000000000001</v>
      </c>
      <c r="C61">
        <f t="shared" si="1"/>
        <v>19.518000000000001</v>
      </c>
      <c r="D61">
        <f t="shared" si="5"/>
        <v>0.50900000000000001</v>
      </c>
      <c r="E61">
        <f t="shared" si="2"/>
        <v>19.518000000000001</v>
      </c>
      <c r="F61">
        <f t="shared" si="4"/>
        <v>54.460988854028976</v>
      </c>
      <c r="G61">
        <f t="shared" si="3"/>
        <v>3.9511125000000003E-3</v>
      </c>
      <c r="K61">
        <v>19.968</v>
      </c>
      <c r="L61">
        <v>28.5</v>
      </c>
      <c r="M61">
        <v>0.52500000000000002</v>
      </c>
      <c r="N61">
        <v>55.808999999999997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0.52500000000000002</v>
      </c>
      <c r="C62">
        <f t="shared" si="1"/>
        <v>19.968</v>
      </c>
      <c r="D62">
        <f t="shared" si="5"/>
        <v>0.52</v>
      </c>
      <c r="E62">
        <f t="shared" si="2"/>
        <v>19.968</v>
      </c>
      <c r="F62">
        <f t="shared" si="4"/>
        <v>55.715813808216389</v>
      </c>
      <c r="G62">
        <f t="shared" si="3"/>
        <v>4.0365000000000002E-3</v>
      </c>
      <c r="K62">
        <v>20.38</v>
      </c>
      <c r="L62">
        <v>29</v>
      </c>
      <c r="M62">
        <v>0.53600000000000003</v>
      </c>
      <c r="N62">
        <v>56.96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0.53600000000000003</v>
      </c>
      <c r="C63">
        <f t="shared" si="1"/>
        <v>20.38</v>
      </c>
      <c r="D63">
        <f t="shared" si="5"/>
        <v>0.53100000000000003</v>
      </c>
      <c r="E63">
        <f t="shared" si="2"/>
        <v>20.38</v>
      </c>
      <c r="F63">
        <f t="shared" si="4"/>
        <v>56.864625877908828</v>
      </c>
      <c r="G63">
        <f t="shared" si="3"/>
        <v>4.1218874999999992E-3</v>
      </c>
      <c r="K63">
        <v>20.797999999999998</v>
      </c>
      <c r="L63">
        <v>29.5</v>
      </c>
      <c r="M63">
        <v>0.54700000000000004</v>
      </c>
      <c r="N63">
        <v>58.13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0.54700000000000004</v>
      </c>
      <c r="C64">
        <f t="shared" si="1"/>
        <v>20.797999999999998</v>
      </c>
      <c r="D64">
        <f t="shared" si="5"/>
        <v>0.54200000000000004</v>
      </c>
      <c r="E64">
        <f t="shared" si="2"/>
        <v>20.797999999999998</v>
      </c>
      <c r="F64">
        <f t="shared" si="4"/>
        <v>58.030200520250553</v>
      </c>
      <c r="G64">
        <f t="shared" si="3"/>
        <v>4.2072749999999999E-3</v>
      </c>
      <c r="K64">
        <v>21.227</v>
      </c>
      <c r="L64">
        <v>30</v>
      </c>
      <c r="M64">
        <v>0.55800000000000005</v>
      </c>
      <c r="N64">
        <v>59.326999999999998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0.55800000000000005</v>
      </c>
      <c r="C65">
        <f t="shared" si="1"/>
        <v>21.227</v>
      </c>
      <c r="D65">
        <f t="shared" si="5"/>
        <v>0.55300000000000005</v>
      </c>
      <c r="E65">
        <f t="shared" si="2"/>
        <v>21.227</v>
      </c>
      <c r="F65">
        <f t="shared" si="4"/>
        <v>59.2264910233758</v>
      </c>
      <c r="G65">
        <f t="shared" si="3"/>
        <v>4.2926624999999998E-3</v>
      </c>
      <c r="K65">
        <v>21.666</v>
      </c>
      <c r="L65">
        <v>30.5</v>
      </c>
      <c r="M65">
        <v>0.56899999999999995</v>
      </c>
      <c r="N65">
        <v>60.555999999999997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0.56899999999999995</v>
      </c>
      <c r="C66">
        <f t="shared" si="1"/>
        <v>21.666</v>
      </c>
      <c r="D66">
        <f t="shared" si="5"/>
        <v>0.56399999999999995</v>
      </c>
      <c r="E66">
        <f t="shared" si="2"/>
        <v>21.666</v>
      </c>
      <c r="F66">
        <f t="shared" si="4"/>
        <v>60.450709448735395</v>
      </c>
      <c r="G66">
        <f t="shared" si="3"/>
        <v>4.3780499999999988E-3</v>
      </c>
      <c r="K66">
        <v>22.050999999999998</v>
      </c>
      <c r="L66">
        <v>31</v>
      </c>
      <c r="M66">
        <v>0.57899999999999996</v>
      </c>
      <c r="N66">
        <v>61.631999999999998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0.57899999999999996</v>
      </c>
      <c r="C67">
        <f t="shared" si="1"/>
        <v>22.050999999999998</v>
      </c>
      <c r="D67">
        <f t="shared" si="5"/>
        <v>0.57399999999999995</v>
      </c>
      <c r="E67">
        <f t="shared" si="2"/>
        <v>22.050999999999998</v>
      </c>
      <c r="F67">
        <f t="shared" si="4"/>
        <v>61.524345803485112</v>
      </c>
      <c r="G67">
        <f t="shared" si="3"/>
        <v>4.4556749999999992E-3</v>
      </c>
      <c r="K67">
        <v>22.507999999999999</v>
      </c>
      <c r="L67">
        <v>31.5</v>
      </c>
      <c r="M67">
        <v>0.59</v>
      </c>
      <c r="N67">
        <v>62.91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0.59</v>
      </c>
      <c r="C68">
        <f t="shared" si="1"/>
        <v>22.507999999999999</v>
      </c>
      <c r="D68">
        <f t="shared" si="5"/>
        <v>0.58499999999999996</v>
      </c>
      <c r="E68">
        <f t="shared" si="2"/>
        <v>22.507999999999999</v>
      </c>
      <c r="F68">
        <f t="shared" si="4"/>
        <v>62.798844919207312</v>
      </c>
      <c r="G68">
        <f t="shared" si="3"/>
        <v>4.5410624999999991E-3</v>
      </c>
      <c r="K68">
        <v>22.934000000000001</v>
      </c>
      <c r="L68">
        <v>32</v>
      </c>
      <c r="M68">
        <v>0.60099999999999998</v>
      </c>
      <c r="N68">
        <v>64.099000000000004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0.60099999999999998</v>
      </c>
      <c r="C69">
        <f t="shared" si="1"/>
        <v>22.934000000000001</v>
      </c>
      <c r="D69">
        <f t="shared" si="5"/>
        <v>0.59599999999999997</v>
      </c>
      <c r="E69">
        <f t="shared" si="2"/>
        <v>22.934000000000001</v>
      </c>
      <c r="F69">
        <f t="shared" si="4"/>
        <v>63.986887606401723</v>
      </c>
      <c r="G69">
        <f t="shared" si="3"/>
        <v>4.626449999999999E-3</v>
      </c>
      <c r="K69">
        <v>23.341000000000001</v>
      </c>
      <c r="L69">
        <v>32.5</v>
      </c>
      <c r="M69">
        <v>0.61199999999999999</v>
      </c>
      <c r="N69">
        <v>65.236999999999995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0.61199999999999999</v>
      </c>
      <c r="C70">
        <f t="shared" si="1"/>
        <v>23.341000000000001</v>
      </c>
      <c r="D70">
        <f t="shared" si="5"/>
        <v>0.60699999999999998</v>
      </c>
      <c r="E70">
        <f t="shared" si="2"/>
        <v>23.341000000000001</v>
      </c>
      <c r="F70">
        <f t="shared" si="4"/>
        <v>65.121959533104231</v>
      </c>
      <c r="G70">
        <f t="shared" si="3"/>
        <v>4.7118374999999997E-3</v>
      </c>
      <c r="K70">
        <v>23.754999999999999</v>
      </c>
      <c r="L70">
        <v>33</v>
      </c>
      <c r="M70">
        <v>0.623</v>
      </c>
      <c r="N70">
        <v>66.394000000000005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0.623</v>
      </c>
      <c r="C71">
        <f t="shared" si="1"/>
        <v>23.754999999999999</v>
      </c>
      <c r="D71">
        <f t="shared" si="5"/>
        <v>0.61799999999999999</v>
      </c>
      <c r="E71">
        <f t="shared" si="2"/>
        <v>23.754999999999999</v>
      </c>
      <c r="F71">
        <f t="shared" si="4"/>
        <v>66.276605129236032</v>
      </c>
      <c r="G71">
        <f t="shared" si="3"/>
        <v>4.7972249999999996E-3</v>
      </c>
      <c r="K71">
        <v>24.196000000000002</v>
      </c>
      <c r="L71">
        <v>33.5</v>
      </c>
      <c r="M71">
        <v>0.63400000000000001</v>
      </c>
      <c r="N71">
        <v>67.626000000000005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0.63400000000000001</v>
      </c>
      <c r="C72">
        <f t="shared" ref="C72:C135" si="7">K71</f>
        <v>24.196000000000002</v>
      </c>
      <c r="D72">
        <f t="shared" si="5"/>
        <v>0.629</v>
      </c>
      <c r="E72">
        <f t="shared" ref="E72:E135" si="8">ABS(C72)</f>
        <v>24.196000000000002</v>
      </c>
      <c r="F72">
        <f t="shared" si="4"/>
        <v>67.506626993677727</v>
      </c>
      <c r="G72">
        <f t="shared" ref="G72:G135" si="9">6*D72*$C$3/$E$3^2</f>
        <v>4.8826124999999995E-3</v>
      </c>
      <c r="K72">
        <v>24.623999999999999</v>
      </c>
      <c r="L72">
        <v>34</v>
      </c>
      <c r="M72">
        <v>0.64400000000000002</v>
      </c>
      <c r="N72">
        <v>68.823999999999998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0.64400000000000002</v>
      </c>
      <c r="C73">
        <f t="shared" si="7"/>
        <v>24.623999999999999</v>
      </c>
      <c r="D73">
        <f t="shared" si="5"/>
        <v>0.63900000000000001</v>
      </c>
      <c r="E73">
        <f t="shared" si="8"/>
        <v>24.623999999999999</v>
      </c>
      <c r="F73">
        <f t="shared" ref="F73:F136" si="10">(3*E73*$E$3/(2*$B$3*$C$3^2))*(1+6*(D73/$E$3)^2-4*($C$3/$E$3)*(D73/$E$3))</f>
        <v>68.70045417067567</v>
      </c>
      <c r="G73">
        <f t="shared" si="9"/>
        <v>4.9602374999999999E-3</v>
      </c>
      <c r="K73">
        <v>25.045000000000002</v>
      </c>
      <c r="L73">
        <v>34.5</v>
      </c>
      <c r="M73">
        <v>0.65500000000000003</v>
      </c>
      <c r="N73">
        <v>69.998999999999995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0.65500000000000003</v>
      </c>
      <c r="C74">
        <f t="shared" si="7"/>
        <v>25.045000000000002</v>
      </c>
      <c r="D74">
        <f t="shared" si="5"/>
        <v>0.65</v>
      </c>
      <c r="E74">
        <f t="shared" si="8"/>
        <v>25.045000000000002</v>
      </c>
      <c r="F74">
        <f t="shared" si="10"/>
        <v>69.874772762463607</v>
      </c>
      <c r="G74">
        <f t="shared" si="9"/>
        <v>5.0456250000000006E-3</v>
      </c>
      <c r="K74">
        <v>25.452999999999999</v>
      </c>
      <c r="L74">
        <v>35</v>
      </c>
      <c r="M74">
        <v>0.66600000000000004</v>
      </c>
      <c r="N74">
        <v>71.14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0.66600000000000004</v>
      </c>
      <c r="C75">
        <f t="shared" si="7"/>
        <v>25.452999999999999</v>
      </c>
      <c r="D75">
        <f t="shared" si="5"/>
        <v>0.66100000000000003</v>
      </c>
      <c r="E75">
        <f t="shared" si="8"/>
        <v>25.452999999999999</v>
      </c>
      <c r="F75">
        <f t="shared" si="10"/>
        <v>71.012877619468767</v>
      </c>
      <c r="G75">
        <f t="shared" si="9"/>
        <v>5.1310124999999996E-3</v>
      </c>
      <c r="K75">
        <v>25.895</v>
      </c>
      <c r="L75">
        <v>35.5</v>
      </c>
      <c r="M75">
        <v>0.67700000000000005</v>
      </c>
      <c r="N75">
        <v>72.376000000000005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0.67700000000000005</v>
      </c>
      <c r="C76">
        <f t="shared" si="7"/>
        <v>25.895</v>
      </c>
      <c r="D76">
        <f t="shared" si="5"/>
        <v>0.67200000000000004</v>
      </c>
      <c r="E76">
        <f t="shared" si="8"/>
        <v>25.895</v>
      </c>
      <c r="F76">
        <f t="shared" si="10"/>
        <v>72.245900069356509</v>
      </c>
      <c r="G76">
        <f t="shared" si="9"/>
        <v>5.2163999999999995E-3</v>
      </c>
      <c r="K76">
        <v>26.303000000000001</v>
      </c>
      <c r="L76">
        <v>36</v>
      </c>
      <c r="M76">
        <v>0.68799999999999994</v>
      </c>
      <c r="N76">
        <v>73.516000000000005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0.68799999999999994</v>
      </c>
      <c r="C77">
        <f t="shared" si="7"/>
        <v>26.303000000000001</v>
      </c>
      <c r="D77">
        <f t="shared" si="5"/>
        <v>0.68299999999999994</v>
      </c>
      <c r="E77">
        <f t="shared" si="8"/>
        <v>26.303000000000001</v>
      </c>
      <c r="F77">
        <f t="shared" si="10"/>
        <v>73.384126138400958</v>
      </c>
      <c r="G77">
        <f t="shared" si="9"/>
        <v>5.3017874999999994E-3</v>
      </c>
      <c r="K77">
        <v>26.736000000000001</v>
      </c>
      <c r="L77">
        <v>36.5</v>
      </c>
      <c r="M77">
        <v>0.69899999999999995</v>
      </c>
      <c r="N77">
        <v>74.725999999999999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0.69899999999999995</v>
      </c>
      <c r="C78">
        <f t="shared" si="7"/>
        <v>26.736000000000001</v>
      </c>
      <c r="D78">
        <f t="shared" si="5"/>
        <v>0.69399999999999995</v>
      </c>
      <c r="E78">
        <f t="shared" si="8"/>
        <v>26.736000000000001</v>
      </c>
      <c r="F78">
        <f t="shared" si="10"/>
        <v>74.59216641466071</v>
      </c>
      <c r="G78">
        <f t="shared" si="9"/>
        <v>5.3871749999999993E-3</v>
      </c>
      <c r="K78">
        <v>27.148</v>
      </c>
      <c r="L78">
        <v>37</v>
      </c>
      <c r="M78">
        <v>0.70899999999999996</v>
      </c>
      <c r="N78">
        <v>75.876999999999995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0.70899999999999996</v>
      </c>
      <c r="C79">
        <f t="shared" si="7"/>
        <v>27.148</v>
      </c>
      <c r="D79">
        <f t="shared" si="5"/>
        <v>0.70399999999999996</v>
      </c>
      <c r="E79">
        <f t="shared" si="8"/>
        <v>27.148</v>
      </c>
      <c r="F79">
        <f t="shared" si="10"/>
        <v>75.741678005831119</v>
      </c>
      <c r="G79">
        <f t="shared" si="9"/>
        <v>5.4647999999999997E-3</v>
      </c>
      <c r="K79">
        <v>27.574999999999999</v>
      </c>
      <c r="L79">
        <v>37.5</v>
      </c>
      <c r="M79">
        <v>0.72</v>
      </c>
      <c r="N79">
        <v>77.069999999999993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0.72</v>
      </c>
      <c r="C80">
        <f t="shared" si="7"/>
        <v>27.574999999999999</v>
      </c>
      <c r="D80">
        <f t="shared" ref="D80:D143" si="11">B80-$B$14</f>
        <v>0.71499999999999997</v>
      </c>
      <c r="E80">
        <f t="shared" si="8"/>
        <v>27.574999999999999</v>
      </c>
      <c r="F80">
        <f t="shared" si="10"/>
        <v>76.933112458220862</v>
      </c>
      <c r="G80">
        <f t="shared" si="9"/>
        <v>5.5501875000000004E-3</v>
      </c>
      <c r="K80">
        <v>27.986000000000001</v>
      </c>
      <c r="L80">
        <v>38</v>
      </c>
      <c r="M80">
        <v>0.73099999999999998</v>
      </c>
      <c r="N80">
        <v>78.218999999999994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0.73099999999999998</v>
      </c>
      <c r="C81">
        <f t="shared" si="7"/>
        <v>27.986000000000001</v>
      </c>
      <c r="D81">
        <f t="shared" si="11"/>
        <v>0.72599999999999998</v>
      </c>
      <c r="E81">
        <f t="shared" si="8"/>
        <v>27.986000000000001</v>
      </c>
      <c r="F81">
        <f t="shared" si="10"/>
        <v>78.079982322577436</v>
      </c>
      <c r="G81">
        <f t="shared" si="9"/>
        <v>5.6355749999999994E-3</v>
      </c>
      <c r="K81">
        <v>28.367999999999999</v>
      </c>
      <c r="L81">
        <v>38.5</v>
      </c>
      <c r="M81">
        <v>0.74199999999999999</v>
      </c>
      <c r="N81">
        <v>79.287000000000006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0.74199999999999999</v>
      </c>
      <c r="C82">
        <f t="shared" si="7"/>
        <v>28.367999999999999</v>
      </c>
      <c r="D82">
        <f t="shared" si="11"/>
        <v>0.73699999999999999</v>
      </c>
      <c r="E82">
        <f t="shared" si="8"/>
        <v>28.367999999999999</v>
      </c>
      <c r="F82">
        <f t="shared" si="10"/>
        <v>79.146020709180277</v>
      </c>
      <c r="G82">
        <f t="shared" si="9"/>
        <v>5.7209624999999993E-3</v>
      </c>
      <c r="K82">
        <v>28.738</v>
      </c>
      <c r="L82">
        <v>39</v>
      </c>
      <c r="M82">
        <v>0.753</v>
      </c>
      <c r="N82">
        <v>80.320999999999998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0.753</v>
      </c>
      <c r="C83">
        <f t="shared" si="7"/>
        <v>28.738</v>
      </c>
      <c r="D83">
        <f t="shared" si="11"/>
        <v>0.748</v>
      </c>
      <c r="E83">
        <f t="shared" si="8"/>
        <v>28.738</v>
      </c>
      <c r="F83">
        <f t="shared" si="10"/>
        <v>80.178659478969678</v>
      </c>
      <c r="G83">
        <f t="shared" si="9"/>
        <v>5.8063499999999992E-3</v>
      </c>
      <c r="K83">
        <v>29.138000000000002</v>
      </c>
      <c r="L83">
        <v>39.5</v>
      </c>
      <c r="M83">
        <v>0.76400000000000001</v>
      </c>
      <c r="N83">
        <v>81.438000000000002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0.76400000000000001</v>
      </c>
      <c r="C84">
        <f t="shared" si="7"/>
        <v>29.138000000000002</v>
      </c>
      <c r="D84">
        <f t="shared" si="11"/>
        <v>0.75900000000000001</v>
      </c>
      <c r="E84">
        <f t="shared" si="8"/>
        <v>29.138000000000002</v>
      </c>
      <c r="F84">
        <f t="shared" si="10"/>
        <v>81.295081099629513</v>
      </c>
      <c r="G84">
        <f t="shared" si="9"/>
        <v>5.8917374999999991E-3</v>
      </c>
      <c r="K84">
        <v>29.556999999999999</v>
      </c>
      <c r="L84">
        <v>40</v>
      </c>
      <c r="M84">
        <v>0.77400000000000002</v>
      </c>
      <c r="N84">
        <v>82.611000000000004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0.77400000000000002</v>
      </c>
      <c r="C85">
        <f t="shared" si="7"/>
        <v>29.556999999999999</v>
      </c>
      <c r="D85">
        <f t="shared" si="11"/>
        <v>0.76900000000000002</v>
      </c>
      <c r="E85">
        <f t="shared" si="8"/>
        <v>29.556999999999999</v>
      </c>
      <c r="F85">
        <f t="shared" si="10"/>
        <v>82.464550464327246</v>
      </c>
      <c r="G85">
        <f t="shared" si="9"/>
        <v>5.9693624999999995E-3</v>
      </c>
      <c r="K85">
        <v>29.975000000000001</v>
      </c>
      <c r="L85">
        <v>40.5</v>
      </c>
      <c r="M85">
        <v>0.78500000000000003</v>
      </c>
      <c r="N85">
        <v>83.778000000000006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0.78500000000000003</v>
      </c>
      <c r="C86">
        <f t="shared" si="7"/>
        <v>29.975000000000001</v>
      </c>
      <c r="D86">
        <f t="shared" si="11"/>
        <v>0.78</v>
      </c>
      <c r="E86">
        <f t="shared" si="8"/>
        <v>29.975000000000001</v>
      </c>
      <c r="F86">
        <f t="shared" si="10"/>
        <v>83.631361864941994</v>
      </c>
      <c r="G86">
        <f t="shared" si="9"/>
        <v>6.0547499999999985E-3</v>
      </c>
      <c r="K86">
        <v>30.382000000000001</v>
      </c>
      <c r="L86">
        <v>41</v>
      </c>
      <c r="M86">
        <v>0.79600000000000004</v>
      </c>
      <c r="N86">
        <v>84.917000000000002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0.79600000000000004</v>
      </c>
      <c r="C87">
        <f t="shared" si="7"/>
        <v>30.382000000000001</v>
      </c>
      <c r="D87">
        <f t="shared" si="11"/>
        <v>0.79100000000000004</v>
      </c>
      <c r="E87">
        <f t="shared" si="8"/>
        <v>30.382000000000001</v>
      </c>
      <c r="F87">
        <f t="shared" si="10"/>
        <v>84.767575993242133</v>
      </c>
      <c r="G87">
        <f t="shared" si="9"/>
        <v>6.1401375000000001E-3</v>
      </c>
      <c r="K87">
        <v>30.809000000000001</v>
      </c>
      <c r="L87">
        <v>41.5</v>
      </c>
      <c r="M87">
        <v>0.80700000000000005</v>
      </c>
      <c r="N87">
        <v>86.108999999999995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0.80700000000000005</v>
      </c>
      <c r="C88">
        <f t="shared" si="7"/>
        <v>30.809000000000001</v>
      </c>
      <c r="D88">
        <f t="shared" si="11"/>
        <v>0.80200000000000005</v>
      </c>
      <c r="E88">
        <f t="shared" si="8"/>
        <v>30.809000000000001</v>
      </c>
      <c r="F88">
        <f t="shared" si="10"/>
        <v>85.959687813297322</v>
      </c>
      <c r="G88">
        <f t="shared" si="9"/>
        <v>6.2255249999999991E-3</v>
      </c>
      <c r="K88">
        <v>31.216000000000001</v>
      </c>
      <c r="L88">
        <v>42</v>
      </c>
      <c r="M88">
        <v>0.81799999999999995</v>
      </c>
      <c r="N88">
        <v>87.247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0.81799999999999995</v>
      </c>
      <c r="C89">
        <f t="shared" si="7"/>
        <v>31.216000000000001</v>
      </c>
      <c r="D89">
        <f t="shared" si="11"/>
        <v>0.81299999999999994</v>
      </c>
      <c r="E89">
        <f t="shared" si="8"/>
        <v>31.216000000000001</v>
      </c>
      <c r="F89">
        <f t="shared" si="10"/>
        <v>87.096097617102174</v>
      </c>
      <c r="G89">
        <f t="shared" si="9"/>
        <v>6.3109124999999999E-3</v>
      </c>
      <c r="K89">
        <v>31.632000000000001</v>
      </c>
      <c r="L89">
        <v>42.5</v>
      </c>
      <c r="M89">
        <v>0.82899999999999996</v>
      </c>
      <c r="N89">
        <v>88.41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0.82899999999999996</v>
      </c>
      <c r="C90">
        <f t="shared" si="7"/>
        <v>31.632000000000001</v>
      </c>
      <c r="D90">
        <f t="shared" si="11"/>
        <v>0.82399999999999995</v>
      </c>
      <c r="E90">
        <f t="shared" si="8"/>
        <v>31.632000000000001</v>
      </c>
      <c r="F90">
        <f t="shared" si="10"/>
        <v>88.257720947435118</v>
      </c>
      <c r="G90">
        <f t="shared" si="9"/>
        <v>6.3962999999999989E-3</v>
      </c>
      <c r="K90">
        <v>32.054000000000002</v>
      </c>
      <c r="L90">
        <v>43</v>
      </c>
      <c r="M90">
        <v>0.83899999999999997</v>
      </c>
      <c r="N90">
        <v>89.587999999999994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0.83899999999999997</v>
      </c>
      <c r="C91">
        <f t="shared" si="7"/>
        <v>32.054000000000002</v>
      </c>
      <c r="D91">
        <f t="shared" si="11"/>
        <v>0.83399999999999996</v>
      </c>
      <c r="E91">
        <f t="shared" si="8"/>
        <v>32.054000000000002</v>
      </c>
      <c r="F91">
        <f t="shared" si="10"/>
        <v>89.436094159898403</v>
      </c>
      <c r="G91">
        <f t="shared" si="9"/>
        <v>6.4739249999999993E-3</v>
      </c>
      <c r="K91">
        <v>32.457999999999998</v>
      </c>
      <c r="L91">
        <v>43.5</v>
      </c>
      <c r="M91">
        <v>0.85</v>
      </c>
      <c r="N91">
        <v>90.716999999999999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0.85</v>
      </c>
      <c r="C92">
        <f t="shared" si="7"/>
        <v>32.457999999999998</v>
      </c>
      <c r="D92">
        <f t="shared" si="11"/>
        <v>0.84499999999999997</v>
      </c>
      <c r="E92">
        <f t="shared" si="8"/>
        <v>32.457999999999998</v>
      </c>
      <c r="F92">
        <f t="shared" si="10"/>
        <v>90.564441546613438</v>
      </c>
      <c r="G92">
        <f t="shared" si="9"/>
        <v>6.5593125E-3</v>
      </c>
      <c r="K92">
        <v>32.865000000000002</v>
      </c>
      <c r="L92">
        <v>44</v>
      </c>
      <c r="M92">
        <v>0.86099999999999999</v>
      </c>
      <c r="N92">
        <v>91.855000000000004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0.86099999999999999</v>
      </c>
      <c r="C93">
        <f t="shared" si="7"/>
        <v>32.865000000000002</v>
      </c>
      <c r="D93">
        <f t="shared" si="11"/>
        <v>0.85599999999999998</v>
      </c>
      <c r="E93">
        <f t="shared" si="8"/>
        <v>32.865000000000002</v>
      </c>
      <c r="F93">
        <f t="shared" si="10"/>
        <v>91.701270861343929</v>
      </c>
      <c r="G93">
        <f t="shared" si="9"/>
        <v>6.6446999999999999E-3</v>
      </c>
      <c r="K93">
        <v>33.268000000000001</v>
      </c>
      <c r="L93">
        <v>44.5</v>
      </c>
      <c r="M93">
        <v>0.872</v>
      </c>
      <c r="N93">
        <v>92.983000000000004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0.872</v>
      </c>
      <c r="C94">
        <f t="shared" si="7"/>
        <v>33.268000000000001</v>
      </c>
      <c r="D94">
        <f t="shared" si="11"/>
        <v>0.86699999999999999</v>
      </c>
      <c r="E94">
        <f t="shared" si="8"/>
        <v>33.268000000000001</v>
      </c>
      <c r="F94">
        <f t="shared" si="10"/>
        <v>92.827053570224265</v>
      </c>
      <c r="G94">
        <f t="shared" si="9"/>
        <v>6.7300874999999989E-3</v>
      </c>
      <c r="K94">
        <v>33.677</v>
      </c>
      <c r="L94">
        <v>45</v>
      </c>
      <c r="M94">
        <v>0.88300000000000001</v>
      </c>
      <c r="N94">
        <v>94.126000000000005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0.88300000000000001</v>
      </c>
      <c r="C95">
        <f t="shared" si="7"/>
        <v>33.677</v>
      </c>
      <c r="D95">
        <f t="shared" si="11"/>
        <v>0.878</v>
      </c>
      <c r="E95">
        <f t="shared" si="8"/>
        <v>33.677</v>
      </c>
      <c r="F95">
        <f t="shared" si="10"/>
        <v>93.969695491618481</v>
      </c>
      <c r="G95">
        <f t="shared" si="9"/>
        <v>6.8154749999999997E-3</v>
      </c>
      <c r="K95">
        <v>34.06</v>
      </c>
      <c r="L95">
        <v>45.5</v>
      </c>
      <c r="M95">
        <v>0.89400000000000002</v>
      </c>
      <c r="N95">
        <v>95.194000000000003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0.89400000000000002</v>
      </c>
      <c r="C96">
        <f t="shared" si="7"/>
        <v>34.06</v>
      </c>
      <c r="D96">
        <f t="shared" si="11"/>
        <v>0.88900000000000001</v>
      </c>
      <c r="E96">
        <f t="shared" si="8"/>
        <v>34.06</v>
      </c>
      <c r="F96">
        <f t="shared" si="10"/>
        <v>95.039908742970582</v>
      </c>
      <c r="G96">
        <f t="shared" si="9"/>
        <v>6.9008624999999987E-3</v>
      </c>
      <c r="K96">
        <v>34.448</v>
      </c>
      <c r="L96">
        <v>46</v>
      </c>
      <c r="M96">
        <v>0.90400000000000003</v>
      </c>
      <c r="N96">
        <v>96.28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0.90400000000000003</v>
      </c>
      <c r="C97">
        <f t="shared" si="7"/>
        <v>34.448</v>
      </c>
      <c r="D97">
        <f t="shared" si="11"/>
        <v>0.89900000000000002</v>
      </c>
      <c r="E97">
        <f t="shared" si="8"/>
        <v>34.448</v>
      </c>
      <c r="F97">
        <f t="shared" si="10"/>
        <v>96.12404432493274</v>
      </c>
      <c r="G97">
        <f t="shared" si="9"/>
        <v>6.9784875E-3</v>
      </c>
      <c r="K97">
        <v>34.837000000000003</v>
      </c>
      <c r="L97">
        <v>46.5</v>
      </c>
      <c r="M97">
        <v>0.91500000000000004</v>
      </c>
      <c r="N97">
        <v>97.367000000000004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0.91500000000000004</v>
      </c>
      <c r="C98">
        <f t="shared" si="7"/>
        <v>34.837000000000003</v>
      </c>
      <c r="D98">
        <f t="shared" si="11"/>
        <v>0.91</v>
      </c>
      <c r="E98">
        <f t="shared" si="8"/>
        <v>34.837000000000003</v>
      </c>
      <c r="F98">
        <f t="shared" si="10"/>
        <v>97.211236860103256</v>
      </c>
      <c r="G98">
        <f t="shared" si="9"/>
        <v>7.0638749999999998E-3</v>
      </c>
      <c r="K98">
        <v>35.222000000000001</v>
      </c>
      <c r="L98">
        <v>47</v>
      </c>
      <c r="M98">
        <v>0.92600000000000005</v>
      </c>
      <c r="N98">
        <v>98.444000000000003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0.92600000000000005</v>
      </c>
      <c r="C99">
        <f t="shared" si="7"/>
        <v>35.222000000000001</v>
      </c>
      <c r="D99">
        <f t="shared" si="11"/>
        <v>0.92100000000000004</v>
      </c>
      <c r="E99">
        <f t="shared" si="8"/>
        <v>35.222000000000001</v>
      </c>
      <c r="F99">
        <f t="shared" si="10"/>
        <v>98.287395176831097</v>
      </c>
      <c r="G99">
        <f t="shared" si="9"/>
        <v>7.1492624999999988E-3</v>
      </c>
      <c r="K99">
        <v>35.64</v>
      </c>
      <c r="L99">
        <v>47.5</v>
      </c>
      <c r="M99">
        <v>0.93700000000000006</v>
      </c>
      <c r="N99">
        <v>99.611000000000004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0.93700000000000006</v>
      </c>
      <c r="C100">
        <f t="shared" si="7"/>
        <v>35.64</v>
      </c>
      <c r="D100">
        <f t="shared" si="11"/>
        <v>0.93200000000000005</v>
      </c>
      <c r="E100">
        <f t="shared" si="8"/>
        <v>35.64</v>
      </c>
      <c r="F100">
        <f t="shared" si="10"/>
        <v>99.455772523006942</v>
      </c>
      <c r="G100">
        <f t="shared" si="9"/>
        <v>7.2346500000000005E-3</v>
      </c>
      <c r="K100">
        <v>35.975999999999999</v>
      </c>
      <c r="L100">
        <v>48</v>
      </c>
      <c r="M100">
        <v>0.94799999999999995</v>
      </c>
      <c r="N100">
        <v>100.55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0.94799999999999995</v>
      </c>
      <c r="C101">
        <f t="shared" si="7"/>
        <v>35.975999999999999</v>
      </c>
      <c r="D101">
        <f t="shared" si="11"/>
        <v>0.94299999999999995</v>
      </c>
      <c r="E101">
        <f t="shared" si="8"/>
        <v>35.975999999999999</v>
      </c>
      <c r="F101">
        <f t="shared" si="10"/>
        <v>100.39545582416349</v>
      </c>
      <c r="G101">
        <f t="shared" si="9"/>
        <v>7.3200374999999986E-3</v>
      </c>
      <c r="K101">
        <v>36.387</v>
      </c>
      <c r="L101">
        <v>48.5</v>
      </c>
      <c r="M101">
        <v>0.95899999999999996</v>
      </c>
      <c r="N101">
        <v>101.7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0.95899999999999996</v>
      </c>
      <c r="C102">
        <f t="shared" si="7"/>
        <v>36.387</v>
      </c>
      <c r="D102">
        <f t="shared" si="11"/>
        <v>0.95399999999999996</v>
      </c>
      <c r="E102">
        <f t="shared" si="8"/>
        <v>36.387</v>
      </c>
      <c r="F102">
        <f t="shared" si="10"/>
        <v>101.54457077917263</v>
      </c>
      <c r="G102">
        <f t="shared" si="9"/>
        <v>7.4054250000000002E-3</v>
      </c>
      <c r="K102">
        <v>36.79</v>
      </c>
      <c r="L102">
        <v>49</v>
      </c>
      <c r="M102">
        <v>0.97</v>
      </c>
      <c r="N102">
        <v>102.825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0.97</v>
      </c>
      <c r="C103">
        <f t="shared" si="7"/>
        <v>36.79</v>
      </c>
      <c r="D103">
        <f t="shared" si="11"/>
        <v>0.96499999999999997</v>
      </c>
      <c r="E103">
        <f t="shared" si="8"/>
        <v>36.79</v>
      </c>
      <c r="F103">
        <f t="shared" si="10"/>
        <v>102.67150210623355</v>
      </c>
      <c r="G103">
        <f t="shared" si="9"/>
        <v>7.4908124999999992E-3</v>
      </c>
      <c r="K103">
        <v>37.174999999999997</v>
      </c>
      <c r="L103">
        <v>49.5</v>
      </c>
      <c r="M103">
        <v>0.98</v>
      </c>
      <c r="N103">
        <v>103.90300000000001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0.98</v>
      </c>
      <c r="C104">
        <f t="shared" si="7"/>
        <v>37.174999999999997</v>
      </c>
      <c r="D104">
        <f t="shared" si="11"/>
        <v>0.97499999999999998</v>
      </c>
      <c r="E104">
        <f t="shared" si="8"/>
        <v>37.174999999999997</v>
      </c>
      <c r="F104">
        <f t="shared" si="10"/>
        <v>103.74812080531581</v>
      </c>
      <c r="G104">
        <f t="shared" si="9"/>
        <v>7.5684374999999996E-3</v>
      </c>
      <c r="K104">
        <v>37.536999999999999</v>
      </c>
      <c r="L104">
        <v>50</v>
      </c>
      <c r="M104">
        <v>0.99099999999999999</v>
      </c>
      <c r="N104">
        <v>104.913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0.99099999999999999</v>
      </c>
      <c r="C105">
        <f t="shared" si="7"/>
        <v>37.536999999999999</v>
      </c>
      <c r="D105">
        <f t="shared" si="11"/>
        <v>0.98599999999999999</v>
      </c>
      <c r="E105">
        <f t="shared" si="8"/>
        <v>37.536999999999999</v>
      </c>
      <c r="F105">
        <f t="shared" si="10"/>
        <v>104.76090606812701</v>
      </c>
      <c r="G105">
        <f t="shared" si="9"/>
        <v>7.6538249999999995E-3</v>
      </c>
      <c r="K105">
        <v>37.896999999999998</v>
      </c>
      <c r="L105">
        <v>50.5</v>
      </c>
      <c r="M105">
        <v>1.002</v>
      </c>
      <c r="N105">
        <v>105.92100000000001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1.002</v>
      </c>
      <c r="C106">
        <f t="shared" si="7"/>
        <v>37.896999999999998</v>
      </c>
      <c r="D106">
        <f t="shared" si="11"/>
        <v>0.997</v>
      </c>
      <c r="E106">
        <f t="shared" si="8"/>
        <v>37.896999999999998</v>
      </c>
      <c r="F106">
        <f t="shared" si="10"/>
        <v>105.76825407491748</v>
      </c>
      <c r="G106">
        <f t="shared" si="9"/>
        <v>7.7392125000000003E-3</v>
      </c>
      <c r="K106">
        <v>38.284999999999997</v>
      </c>
      <c r="L106">
        <v>51</v>
      </c>
      <c r="M106">
        <v>1.0129999999999999</v>
      </c>
      <c r="N106">
        <v>107.003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1.0129999999999999</v>
      </c>
      <c r="C107">
        <f t="shared" si="7"/>
        <v>38.284999999999997</v>
      </c>
      <c r="D107">
        <f t="shared" si="11"/>
        <v>1.008</v>
      </c>
      <c r="E107">
        <f t="shared" si="8"/>
        <v>38.284999999999997</v>
      </c>
      <c r="F107">
        <f t="shared" si="10"/>
        <v>106.85389751030742</v>
      </c>
      <c r="G107">
        <f t="shared" si="9"/>
        <v>7.8245999999999993E-3</v>
      </c>
      <c r="K107">
        <v>38.64</v>
      </c>
      <c r="L107">
        <v>51.5</v>
      </c>
      <c r="M107">
        <v>1.024</v>
      </c>
      <c r="N107">
        <v>107.997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1.024</v>
      </c>
      <c r="C108">
        <f t="shared" si="7"/>
        <v>38.64</v>
      </c>
      <c r="D108">
        <f t="shared" si="11"/>
        <v>1.0190000000000001</v>
      </c>
      <c r="E108">
        <f t="shared" si="8"/>
        <v>38.64</v>
      </c>
      <c r="F108">
        <f t="shared" si="10"/>
        <v>107.84758909234674</v>
      </c>
      <c r="G108">
        <f t="shared" si="9"/>
        <v>7.9099875E-3</v>
      </c>
      <c r="K108">
        <v>39.017000000000003</v>
      </c>
      <c r="L108">
        <v>52</v>
      </c>
      <c r="M108">
        <v>1.034</v>
      </c>
      <c r="N108">
        <v>109.04900000000001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1.034</v>
      </c>
      <c r="C109">
        <f t="shared" si="7"/>
        <v>39.017000000000003</v>
      </c>
      <c r="D109">
        <f t="shared" si="11"/>
        <v>1.0290000000000001</v>
      </c>
      <c r="E109">
        <f t="shared" si="8"/>
        <v>39.017000000000003</v>
      </c>
      <c r="F109">
        <f t="shared" si="10"/>
        <v>108.90256047755715</v>
      </c>
      <c r="G109">
        <f t="shared" si="9"/>
        <v>7.9876125000000013E-3</v>
      </c>
      <c r="K109">
        <v>39.380000000000003</v>
      </c>
      <c r="L109">
        <v>52.5</v>
      </c>
      <c r="M109">
        <v>1.0449999999999999</v>
      </c>
      <c r="N109">
        <v>110.066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1.0449999999999999</v>
      </c>
      <c r="C110">
        <f t="shared" si="7"/>
        <v>39.380000000000003</v>
      </c>
      <c r="D110">
        <f t="shared" si="11"/>
        <v>1.04</v>
      </c>
      <c r="E110">
        <f t="shared" si="8"/>
        <v>39.380000000000003</v>
      </c>
      <c r="F110">
        <f t="shared" si="10"/>
        <v>109.9188785350255</v>
      </c>
      <c r="G110">
        <f t="shared" si="9"/>
        <v>8.0730000000000003E-3</v>
      </c>
      <c r="K110">
        <v>39.688000000000002</v>
      </c>
      <c r="L110">
        <v>53</v>
      </c>
      <c r="M110">
        <v>1.056</v>
      </c>
      <c r="N110">
        <v>110.92700000000001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1.056</v>
      </c>
      <c r="C111">
        <f t="shared" si="7"/>
        <v>39.688000000000002</v>
      </c>
      <c r="D111">
        <f t="shared" si="11"/>
        <v>1.0510000000000002</v>
      </c>
      <c r="E111">
        <f t="shared" si="8"/>
        <v>39.688000000000002</v>
      </c>
      <c r="F111">
        <f t="shared" si="10"/>
        <v>110.78183257214482</v>
      </c>
      <c r="G111">
        <f t="shared" si="9"/>
        <v>8.1583875000000011E-3</v>
      </c>
      <c r="K111">
        <v>40.039000000000001</v>
      </c>
      <c r="L111">
        <v>53.5</v>
      </c>
      <c r="M111">
        <v>1.0669999999999999</v>
      </c>
      <c r="N111">
        <v>111.907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1.0669999999999999</v>
      </c>
      <c r="C112">
        <f t="shared" si="7"/>
        <v>40.039000000000001</v>
      </c>
      <c r="D112">
        <f t="shared" si="11"/>
        <v>1.0620000000000001</v>
      </c>
      <c r="E112">
        <f t="shared" si="8"/>
        <v>40.039000000000001</v>
      </c>
      <c r="F112">
        <f t="shared" si="10"/>
        <v>111.76496886234536</v>
      </c>
      <c r="G112">
        <f t="shared" si="9"/>
        <v>8.2437749999999983E-3</v>
      </c>
      <c r="K112">
        <v>40.365000000000002</v>
      </c>
      <c r="L112">
        <v>54</v>
      </c>
      <c r="M112">
        <v>1.0780000000000001</v>
      </c>
      <c r="N112">
        <v>112.819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1.0780000000000001</v>
      </c>
      <c r="C113">
        <f t="shared" si="7"/>
        <v>40.365000000000002</v>
      </c>
      <c r="D113">
        <f t="shared" si="11"/>
        <v>1.0730000000000002</v>
      </c>
      <c r="E113">
        <f t="shared" si="8"/>
        <v>40.365000000000002</v>
      </c>
      <c r="F113">
        <f t="shared" si="10"/>
        <v>112.6784796819405</v>
      </c>
      <c r="G113">
        <f t="shared" si="9"/>
        <v>8.3291625000000008E-3</v>
      </c>
      <c r="K113">
        <v>40.683</v>
      </c>
      <c r="L113">
        <v>54.5</v>
      </c>
      <c r="M113">
        <v>1.089</v>
      </c>
      <c r="N113">
        <v>113.705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1.089</v>
      </c>
      <c r="C114">
        <f t="shared" si="7"/>
        <v>40.683</v>
      </c>
      <c r="D114">
        <f t="shared" si="11"/>
        <v>1.0840000000000001</v>
      </c>
      <c r="E114">
        <f t="shared" si="8"/>
        <v>40.683</v>
      </c>
      <c r="F114">
        <f t="shared" si="10"/>
        <v>113.56981783008234</v>
      </c>
      <c r="G114">
        <f t="shared" si="9"/>
        <v>8.4145499999999998E-3</v>
      </c>
      <c r="K114">
        <v>41.027000000000001</v>
      </c>
      <c r="L114">
        <v>55</v>
      </c>
      <c r="M114">
        <v>1.099</v>
      </c>
      <c r="N114">
        <v>114.669</v>
      </c>
      <c r="O114">
        <v>8.9999999999999993E-3</v>
      </c>
    </row>
    <row r="115" spans="1:15" x14ac:dyDescent="0.25">
      <c r="A115">
        <f t="shared" si="6"/>
        <v>55</v>
      </c>
      <c r="B115">
        <f t="shared" si="6"/>
        <v>1.099</v>
      </c>
      <c r="C115">
        <f t="shared" si="7"/>
        <v>41.027000000000001</v>
      </c>
      <c r="D115">
        <f t="shared" si="11"/>
        <v>1.0940000000000001</v>
      </c>
      <c r="E115">
        <f t="shared" si="8"/>
        <v>41.027000000000001</v>
      </c>
      <c r="F115">
        <f t="shared" si="10"/>
        <v>114.5335525280602</v>
      </c>
      <c r="G115">
        <f t="shared" si="9"/>
        <v>8.4921749999999994E-3</v>
      </c>
      <c r="K115">
        <v>41.393000000000001</v>
      </c>
      <c r="L115">
        <v>55.5</v>
      </c>
      <c r="M115">
        <v>1.1100000000000001</v>
      </c>
      <c r="N115">
        <v>115.69199999999999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1.1100000000000001</v>
      </c>
      <c r="C116">
        <f t="shared" si="7"/>
        <v>41.393000000000001</v>
      </c>
      <c r="D116">
        <f t="shared" si="11"/>
        <v>1.1050000000000002</v>
      </c>
      <c r="E116">
        <f t="shared" si="8"/>
        <v>41.393000000000001</v>
      </c>
      <c r="F116">
        <f t="shared" si="10"/>
        <v>115.55920961540828</v>
      </c>
      <c r="G116">
        <f t="shared" si="9"/>
        <v>8.5775625000000001E-3</v>
      </c>
      <c r="K116">
        <v>41.752000000000002</v>
      </c>
      <c r="L116">
        <v>56</v>
      </c>
      <c r="M116">
        <v>1.121</v>
      </c>
      <c r="N116">
        <v>116.693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1.121</v>
      </c>
      <c r="C117">
        <f t="shared" si="7"/>
        <v>41.752000000000002</v>
      </c>
      <c r="D117">
        <f t="shared" si="11"/>
        <v>1.1160000000000001</v>
      </c>
      <c r="E117">
        <f t="shared" si="8"/>
        <v>41.752000000000002</v>
      </c>
      <c r="F117">
        <f t="shared" si="10"/>
        <v>116.5654987590317</v>
      </c>
      <c r="G117">
        <f t="shared" si="9"/>
        <v>8.6629500000000009E-3</v>
      </c>
      <c r="K117">
        <v>42.106999999999999</v>
      </c>
      <c r="L117">
        <v>56.5</v>
      </c>
      <c r="M117">
        <v>1.1319999999999999</v>
      </c>
      <c r="N117">
        <v>117.68600000000001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1.1319999999999999</v>
      </c>
      <c r="C118">
        <f t="shared" si="7"/>
        <v>42.106999999999999</v>
      </c>
      <c r="D118">
        <f t="shared" si="11"/>
        <v>1.127</v>
      </c>
      <c r="E118">
        <f t="shared" si="8"/>
        <v>42.106999999999999</v>
      </c>
      <c r="F118">
        <f t="shared" si="10"/>
        <v>117.56079651573074</v>
      </c>
      <c r="G118">
        <f t="shared" si="9"/>
        <v>8.7483374999999999E-3</v>
      </c>
      <c r="K118">
        <v>42.447000000000003</v>
      </c>
      <c r="L118">
        <v>57</v>
      </c>
      <c r="M118">
        <v>1.143</v>
      </c>
      <c r="N118">
        <v>118.636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1.143</v>
      </c>
      <c r="C119">
        <f t="shared" si="7"/>
        <v>42.447000000000003</v>
      </c>
      <c r="D119">
        <f t="shared" si="11"/>
        <v>1.1380000000000001</v>
      </c>
      <c r="E119">
        <f t="shared" si="8"/>
        <v>42.447000000000003</v>
      </c>
      <c r="F119">
        <f t="shared" si="10"/>
        <v>118.51439177922251</v>
      </c>
      <c r="G119">
        <f t="shared" si="9"/>
        <v>8.8337250000000006E-3</v>
      </c>
      <c r="K119">
        <v>42.789000000000001</v>
      </c>
      <c r="L119">
        <v>57.5</v>
      </c>
      <c r="M119">
        <v>1.1539999999999999</v>
      </c>
      <c r="N119">
        <v>119.592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1.1539999999999999</v>
      </c>
      <c r="C120">
        <f t="shared" si="7"/>
        <v>42.789000000000001</v>
      </c>
      <c r="D120">
        <f t="shared" si="11"/>
        <v>1.149</v>
      </c>
      <c r="E120">
        <f t="shared" si="8"/>
        <v>42.789000000000001</v>
      </c>
      <c r="F120">
        <f t="shared" si="10"/>
        <v>119.47374927113849</v>
      </c>
      <c r="G120">
        <f t="shared" si="9"/>
        <v>8.9191124999999996E-3</v>
      </c>
      <c r="K120">
        <v>43.091000000000001</v>
      </c>
      <c r="L120">
        <v>58</v>
      </c>
      <c r="M120">
        <v>1.165</v>
      </c>
      <c r="N120">
        <v>120.438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1.165</v>
      </c>
      <c r="C121">
        <f t="shared" si="7"/>
        <v>43.091000000000001</v>
      </c>
      <c r="D121">
        <f t="shared" si="11"/>
        <v>1.1600000000000001</v>
      </c>
      <c r="E121">
        <f t="shared" si="8"/>
        <v>43.091000000000001</v>
      </c>
      <c r="F121">
        <f t="shared" si="10"/>
        <v>120.32159698805852</v>
      </c>
      <c r="G121">
        <f t="shared" si="9"/>
        <v>9.0045000000000004E-3</v>
      </c>
      <c r="K121">
        <v>43.445</v>
      </c>
      <c r="L121">
        <v>58.5</v>
      </c>
      <c r="M121">
        <v>1.175</v>
      </c>
      <c r="N121">
        <v>121.426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1.175</v>
      </c>
      <c r="C122">
        <f t="shared" si="7"/>
        <v>43.445</v>
      </c>
      <c r="D122">
        <f t="shared" si="11"/>
        <v>1.1700000000000002</v>
      </c>
      <c r="E122">
        <f t="shared" si="8"/>
        <v>43.445</v>
      </c>
      <c r="F122">
        <f t="shared" si="10"/>
        <v>121.31438547850044</v>
      </c>
      <c r="G122">
        <f t="shared" si="9"/>
        <v>9.0821250000000017E-3</v>
      </c>
      <c r="K122">
        <v>43.798999999999999</v>
      </c>
      <c r="L122">
        <v>59</v>
      </c>
      <c r="M122">
        <v>1.1859999999999999</v>
      </c>
      <c r="N122">
        <v>122.417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1.1859999999999999</v>
      </c>
      <c r="C123">
        <f t="shared" si="7"/>
        <v>43.798999999999999</v>
      </c>
      <c r="D123">
        <f t="shared" si="11"/>
        <v>1.181</v>
      </c>
      <c r="E123">
        <f t="shared" si="8"/>
        <v>43.798999999999999</v>
      </c>
      <c r="F123">
        <f t="shared" si="10"/>
        <v>122.30778661278927</v>
      </c>
      <c r="G123">
        <f t="shared" si="9"/>
        <v>9.1675125000000007E-3</v>
      </c>
      <c r="K123">
        <v>44.140999999999998</v>
      </c>
      <c r="L123">
        <v>59.5</v>
      </c>
      <c r="M123">
        <v>1.1970000000000001</v>
      </c>
      <c r="N123">
        <v>123.371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1.1970000000000001</v>
      </c>
      <c r="C124">
        <f t="shared" si="7"/>
        <v>44.140999999999998</v>
      </c>
      <c r="D124">
        <f t="shared" si="11"/>
        <v>1.1920000000000002</v>
      </c>
      <c r="E124">
        <f t="shared" si="8"/>
        <v>44.140999999999998</v>
      </c>
      <c r="F124">
        <f t="shared" si="10"/>
        <v>123.26786787480843</v>
      </c>
      <c r="G124">
        <f t="shared" si="9"/>
        <v>9.2529000000000014E-3</v>
      </c>
      <c r="K124">
        <v>44.508000000000003</v>
      </c>
      <c r="L124">
        <v>60</v>
      </c>
      <c r="M124">
        <v>1.208</v>
      </c>
      <c r="N124">
        <v>124.39700000000001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1.208</v>
      </c>
      <c r="C125">
        <f t="shared" si="7"/>
        <v>44.508000000000003</v>
      </c>
      <c r="D125">
        <f t="shared" si="11"/>
        <v>1.2030000000000001</v>
      </c>
      <c r="E125">
        <f t="shared" si="8"/>
        <v>44.508000000000003</v>
      </c>
      <c r="F125">
        <f t="shared" si="10"/>
        <v>124.29795803322995</v>
      </c>
      <c r="G125">
        <f t="shared" si="9"/>
        <v>9.3382874999999987E-3</v>
      </c>
      <c r="K125">
        <v>44.835000000000001</v>
      </c>
      <c r="L125">
        <v>60.5</v>
      </c>
      <c r="M125">
        <v>1.2190000000000001</v>
      </c>
      <c r="N125">
        <v>125.31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1.2190000000000001</v>
      </c>
      <c r="C126">
        <f t="shared" si="7"/>
        <v>44.835000000000001</v>
      </c>
      <c r="D126">
        <f t="shared" si="11"/>
        <v>1.2140000000000002</v>
      </c>
      <c r="E126">
        <f t="shared" si="8"/>
        <v>44.835000000000001</v>
      </c>
      <c r="F126">
        <f t="shared" si="10"/>
        <v>125.21653470479751</v>
      </c>
      <c r="G126">
        <f t="shared" si="9"/>
        <v>9.4236749999999994E-3</v>
      </c>
      <c r="K126">
        <v>45.174999999999997</v>
      </c>
      <c r="L126">
        <v>61</v>
      </c>
      <c r="M126">
        <v>1.23</v>
      </c>
      <c r="N126">
        <v>126.26300000000001</v>
      </c>
      <c r="O126">
        <v>0.01</v>
      </c>
    </row>
    <row r="127" spans="1:15" x14ac:dyDescent="0.25">
      <c r="A127">
        <f t="shared" si="6"/>
        <v>61</v>
      </c>
      <c r="B127">
        <f t="shared" si="6"/>
        <v>1.23</v>
      </c>
      <c r="C127">
        <f t="shared" si="7"/>
        <v>45.174999999999997</v>
      </c>
      <c r="D127">
        <f t="shared" si="11"/>
        <v>1.2250000000000001</v>
      </c>
      <c r="E127">
        <f t="shared" si="8"/>
        <v>45.174999999999997</v>
      </c>
      <c r="F127">
        <f t="shared" si="10"/>
        <v>126.17161249378651</v>
      </c>
      <c r="G127">
        <f t="shared" si="9"/>
        <v>9.5090625000000002E-3</v>
      </c>
      <c r="K127">
        <v>45.511000000000003</v>
      </c>
      <c r="L127">
        <v>61.5</v>
      </c>
      <c r="M127">
        <v>1.24</v>
      </c>
      <c r="N127">
        <v>127.202</v>
      </c>
      <c r="O127">
        <v>0.01</v>
      </c>
    </row>
    <row r="128" spans="1:15" x14ac:dyDescent="0.25">
      <c r="A128">
        <f t="shared" si="6"/>
        <v>61.5</v>
      </c>
      <c r="B128">
        <f t="shared" si="6"/>
        <v>1.24</v>
      </c>
      <c r="C128">
        <f t="shared" si="7"/>
        <v>45.511000000000003</v>
      </c>
      <c r="D128">
        <f t="shared" si="11"/>
        <v>1.2350000000000001</v>
      </c>
      <c r="E128">
        <f t="shared" si="8"/>
        <v>45.511000000000003</v>
      </c>
      <c r="F128">
        <f t="shared" si="10"/>
        <v>127.11519603453954</v>
      </c>
      <c r="G128">
        <f t="shared" si="9"/>
        <v>9.5866874999999997E-3</v>
      </c>
      <c r="K128">
        <v>45.694000000000003</v>
      </c>
      <c r="L128">
        <v>62</v>
      </c>
      <c r="M128">
        <v>1.2509999999999999</v>
      </c>
      <c r="N128">
        <v>127.71299999999999</v>
      </c>
      <c r="O128">
        <v>0.01</v>
      </c>
    </row>
    <row r="129" spans="1:15" x14ac:dyDescent="0.25">
      <c r="A129">
        <f t="shared" si="6"/>
        <v>62</v>
      </c>
      <c r="B129">
        <f t="shared" si="6"/>
        <v>1.2509999999999999</v>
      </c>
      <c r="C129">
        <f t="shared" si="7"/>
        <v>45.694000000000003</v>
      </c>
      <c r="D129">
        <f t="shared" si="11"/>
        <v>1.246</v>
      </c>
      <c r="E129">
        <f t="shared" si="8"/>
        <v>45.694000000000003</v>
      </c>
      <c r="F129">
        <f t="shared" si="10"/>
        <v>127.63212719332043</v>
      </c>
      <c r="G129">
        <f t="shared" si="9"/>
        <v>9.6720749999999987E-3</v>
      </c>
      <c r="K129">
        <v>46.039000000000001</v>
      </c>
      <c r="L129">
        <v>62.5</v>
      </c>
      <c r="M129">
        <v>1.262</v>
      </c>
      <c r="N129">
        <v>128.67599999999999</v>
      </c>
      <c r="O129">
        <v>0.01</v>
      </c>
    </row>
    <row r="130" spans="1:15" x14ac:dyDescent="0.25">
      <c r="A130">
        <f t="shared" si="6"/>
        <v>62.5</v>
      </c>
      <c r="B130">
        <f t="shared" si="6"/>
        <v>1.262</v>
      </c>
      <c r="C130">
        <f t="shared" si="7"/>
        <v>46.039000000000001</v>
      </c>
      <c r="D130">
        <f t="shared" si="11"/>
        <v>1.2570000000000001</v>
      </c>
      <c r="E130">
        <f t="shared" si="8"/>
        <v>46.039000000000001</v>
      </c>
      <c r="F130">
        <f t="shared" si="10"/>
        <v>128.60173929433373</v>
      </c>
      <c r="G130">
        <f t="shared" si="9"/>
        <v>9.7574625000000012E-3</v>
      </c>
      <c r="K130">
        <v>46.372999999999998</v>
      </c>
      <c r="L130">
        <v>63</v>
      </c>
      <c r="M130">
        <v>1.2729999999999999</v>
      </c>
      <c r="N130">
        <v>129.60900000000001</v>
      </c>
      <c r="O130">
        <v>0.01</v>
      </c>
    </row>
    <row r="131" spans="1:15" x14ac:dyDescent="0.25">
      <c r="A131">
        <f t="shared" si="6"/>
        <v>63</v>
      </c>
      <c r="B131">
        <f t="shared" si="6"/>
        <v>1.2729999999999999</v>
      </c>
      <c r="C131">
        <f t="shared" si="7"/>
        <v>46.372999999999998</v>
      </c>
      <c r="D131">
        <f t="shared" si="11"/>
        <v>1.268</v>
      </c>
      <c r="E131">
        <f t="shared" si="8"/>
        <v>46.372999999999998</v>
      </c>
      <c r="F131">
        <f t="shared" si="10"/>
        <v>129.54083038884775</v>
      </c>
      <c r="G131">
        <f t="shared" si="9"/>
        <v>9.8428500000000002E-3</v>
      </c>
      <c r="K131">
        <v>46.686</v>
      </c>
      <c r="L131">
        <v>63.5</v>
      </c>
      <c r="M131">
        <v>1.284</v>
      </c>
      <c r="N131">
        <v>130.48500000000001</v>
      </c>
      <c r="O131">
        <v>0.01</v>
      </c>
    </row>
    <row r="132" spans="1:15" x14ac:dyDescent="0.25">
      <c r="A132">
        <f t="shared" si="6"/>
        <v>63.5</v>
      </c>
      <c r="B132">
        <f t="shared" si="6"/>
        <v>1.284</v>
      </c>
      <c r="C132">
        <f t="shared" si="7"/>
        <v>46.686</v>
      </c>
      <c r="D132">
        <f t="shared" si="11"/>
        <v>1.2790000000000001</v>
      </c>
      <c r="E132">
        <f t="shared" si="8"/>
        <v>46.686</v>
      </c>
      <c r="F132">
        <f t="shared" si="10"/>
        <v>130.42146277918854</v>
      </c>
      <c r="G132">
        <f t="shared" si="9"/>
        <v>9.928237500000001E-3</v>
      </c>
      <c r="K132">
        <v>47.018000000000001</v>
      </c>
      <c r="L132">
        <v>64</v>
      </c>
      <c r="M132">
        <v>1.2949999999999999</v>
      </c>
      <c r="N132">
        <v>131.41300000000001</v>
      </c>
      <c r="O132">
        <v>0.01</v>
      </c>
    </row>
    <row r="133" spans="1:15" x14ac:dyDescent="0.25">
      <c r="A133">
        <f t="shared" si="6"/>
        <v>64</v>
      </c>
      <c r="B133">
        <f t="shared" si="6"/>
        <v>1.2949999999999999</v>
      </c>
      <c r="C133">
        <f t="shared" si="7"/>
        <v>47.018000000000001</v>
      </c>
      <c r="D133">
        <f t="shared" si="11"/>
        <v>1.29</v>
      </c>
      <c r="E133">
        <f t="shared" si="8"/>
        <v>47.018000000000001</v>
      </c>
      <c r="F133">
        <f t="shared" si="10"/>
        <v>131.3553793854565</v>
      </c>
      <c r="G133">
        <f t="shared" si="9"/>
        <v>1.0013625E-2</v>
      </c>
      <c r="K133">
        <v>47.341999999999999</v>
      </c>
      <c r="L133">
        <v>64.5</v>
      </c>
      <c r="M133">
        <v>1.3049999999999999</v>
      </c>
      <c r="N133">
        <v>132.31899999999999</v>
      </c>
      <c r="O133">
        <v>0.01</v>
      </c>
    </row>
    <row r="134" spans="1:15" x14ac:dyDescent="0.25">
      <c r="A134">
        <f t="shared" si="6"/>
        <v>64.5</v>
      </c>
      <c r="B134">
        <f t="shared" si="6"/>
        <v>1.3049999999999999</v>
      </c>
      <c r="C134">
        <f t="shared" si="7"/>
        <v>47.341999999999999</v>
      </c>
      <c r="D134">
        <f t="shared" si="11"/>
        <v>1.3</v>
      </c>
      <c r="E134">
        <f t="shared" si="8"/>
        <v>47.341999999999999</v>
      </c>
      <c r="F134">
        <f t="shared" si="10"/>
        <v>132.26655034117167</v>
      </c>
      <c r="G134">
        <f t="shared" si="9"/>
        <v>1.0091250000000001E-2</v>
      </c>
      <c r="K134">
        <v>47.695</v>
      </c>
      <c r="L134">
        <v>65</v>
      </c>
      <c r="M134">
        <v>1.3160000000000001</v>
      </c>
      <c r="N134">
        <v>133.30600000000001</v>
      </c>
      <c r="O134">
        <v>0.01</v>
      </c>
    </row>
    <row r="135" spans="1:15" x14ac:dyDescent="0.25">
      <c r="A135">
        <f t="shared" si="6"/>
        <v>65</v>
      </c>
      <c r="B135">
        <f t="shared" si="6"/>
        <v>1.3160000000000001</v>
      </c>
      <c r="C135">
        <f t="shared" si="7"/>
        <v>47.695</v>
      </c>
      <c r="D135">
        <f t="shared" si="11"/>
        <v>1.3110000000000002</v>
      </c>
      <c r="E135">
        <f t="shared" si="8"/>
        <v>47.695</v>
      </c>
      <c r="F135">
        <f t="shared" si="10"/>
        <v>133.25954921349981</v>
      </c>
      <c r="G135">
        <f t="shared" si="9"/>
        <v>1.01766375E-2</v>
      </c>
      <c r="K135">
        <v>48.018000000000001</v>
      </c>
      <c r="L135">
        <v>65.5</v>
      </c>
      <c r="M135">
        <v>1.327</v>
      </c>
      <c r="N135">
        <v>134.208</v>
      </c>
      <c r="O135">
        <v>0.01</v>
      </c>
    </row>
    <row r="136" spans="1:15" x14ac:dyDescent="0.25">
      <c r="A136">
        <f t="shared" ref="A136:B147" si="12">L135</f>
        <v>65.5</v>
      </c>
      <c r="B136">
        <f t="shared" si="12"/>
        <v>1.327</v>
      </c>
      <c r="C136">
        <f t="shared" ref="C136:C147" si="13">K135</f>
        <v>48.018000000000001</v>
      </c>
      <c r="D136">
        <f t="shared" si="11"/>
        <v>1.3220000000000001</v>
      </c>
      <c r="E136">
        <f t="shared" ref="E136:E147" si="14">ABS(C136)</f>
        <v>48.018000000000001</v>
      </c>
      <c r="F136">
        <f t="shared" si="10"/>
        <v>134.1689459961824</v>
      </c>
      <c r="G136">
        <f t="shared" ref="G136:G147" si="15">6*D136*$C$3/$E$3^2</f>
        <v>1.0262024999999999E-2</v>
      </c>
      <c r="K136">
        <v>48.280999999999999</v>
      </c>
      <c r="L136">
        <v>66</v>
      </c>
      <c r="M136">
        <v>1.3380000000000001</v>
      </c>
      <c r="N136">
        <v>134.94300000000001</v>
      </c>
      <c r="O136">
        <v>0.01</v>
      </c>
    </row>
    <row r="137" spans="1:15" x14ac:dyDescent="0.25">
      <c r="A137">
        <f t="shared" si="12"/>
        <v>66</v>
      </c>
      <c r="B137">
        <f t="shared" si="12"/>
        <v>1.3380000000000001</v>
      </c>
      <c r="C137">
        <f t="shared" si="13"/>
        <v>48.280999999999999</v>
      </c>
      <c r="D137">
        <f t="shared" si="11"/>
        <v>1.3330000000000002</v>
      </c>
      <c r="E137">
        <f t="shared" si="14"/>
        <v>48.280999999999999</v>
      </c>
      <c r="F137">
        <f t="shared" ref="F137:F147" si="16">(3*E137*$E$3/(2*$B$3*$C$3^2))*(1+6*(D137/$E$3)^2-4*($C$3/$E$3)*(D137/$E$3))</f>
        <v>134.91090157851002</v>
      </c>
      <c r="G137">
        <f t="shared" si="15"/>
        <v>1.0347412500000002E-2</v>
      </c>
      <c r="K137">
        <v>48.615000000000002</v>
      </c>
      <c r="L137">
        <v>66.5</v>
      </c>
      <c r="M137">
        <v>1.349</v>
      </c>
      <c r="N137">
        <v>135.876</v>
      </c>
      <c r="O137">
        <v>0.01</v>
      </c>
    </row>
    <row r="138" spans="1:15" x14ac:dyDescent="0.25">
      <c r="A138">
        <f t="shared" si="12"/>
        <v>66.5</v>
      </c>
      <c r="B138">
        <f t="shared" si="12"/>
        <v>1.349</v>
      </c>
      <c r="C138">
        <f t="shared" si="13"/>
        <v>48.615000000000002</v>
      </c>
      <c r="D138">
        <f t="shared" si="11"/>
        <v>1.3440000000000001</v>
      </c>
      <c r="E138">
        <f t="shared" si="14"/>
        <v>48.615000000000002</v>
      </c>
      <c r="F138">
        <f t="shared" si="16"/>
        <v>135.85146250074942</v>
      </c>
      <c r="G138">
        <f t="shared" si="15"/>
        <v>1.0432799999999999E-2</v>
      </c>
      <c r="K138">
        <v>48.936999999999998</v>
      </c>
      <c r="L138">
        <v>67</v>
      </c>
      <c r="M138">
        <v>1.359</v>
      </c>
      <c r="N138">
        <v>136.77699999999999</v>
      </c>
      <c r="O138">
        <v>1.0999999999999999E-2</v>
      </c>
    </row>
    <row r="139" spans="1:15" x14ac:dyDescent="0.25">
      <c r="A139">
        <f t="shared" si="12"/>
        <v>67</v>
      </c>
      <c r="B139">
        <f t="shared" si="12"/>
        <v>1.359</v>
      </c>
      <c r="C139">
        <f t="shared" si="13"/>
        <v>48.936999999999998</v>
      </c>
      <c r="D139">
        <f t="shared" si="11"/>
        <v>1.3540000000000001</v>
      </c>
      <c r="E139">
        <f t="shared" si="14"/>
        <v>48.936999999999998</v>
      </c>
      <c r="F139">
        <f t="shared" si="16"/>
        <v>136.75803076181879</v>
      </c>
      <c r="G139">
        <f t="shared" si="15"/>
        <v>1.0510424999999999E-2</v>
      </c>
      <c r="K139">
        <v>49.276000000000003</v>
      </c>
      <c r="L139">
        <v>67.5</v>
      </c>
      <c r="M139">
        <v>1.37</v>
      </c>
      <c r="N139">
        <v>137.72399999999999</v>
      </c>
      <c r="O139">
        <v>1.0999999999999999E-2</v>
      </c>
    </row>
    <row r="140" spans="1:15" x14ac:dyDescent="0.25">
      <c r="A140">
        <f t="shared" si="12"/>
        <v>67.5</v>
      </c>
      <c r="B140">
        <f t="shared" si="12"/>
        <v>1.37</v>
      </c>
      <c r="C140">
        <f t="shared" si="13"/>
        <v>49.276000000000003</v>
      </c>
      <c r="D140">
        <f t="shared" si="11"/>
        <v>1.3650000000000002</v>
      </c>
      <c r="E140">
        <f t="shared" si="14"/>
        <v>49.276000000000003</v>
      </c>
      <c r="F140">
        <f t="shared" si="16"/>
        <v>137.71299808036383</v>
      </c>
      <c r="G140">
        <f t="shared" si="15"/>
        <v>1.0595812500000001E-2</v>
      </c>
      <c r="K140">
        <v>49.627000000000002</v>
      </c>
      <c r="L140">
        <v>68</v>
      </c>
      <c r="M140">
        <v>1.381</v>
      </c>
      <c r="N140">
        <v>138.70500000000001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1.381</v>
      </c>
      <c r="C141">
        <f t="shared" si="13"/>
        <v>49.627000000000002</v>
      </c>
      <c r="D141">
        <f t="shared" si="11"/>
        <v>1.3760000000000001</v>
      </c>
      <c r="E141">
        <f t="shared" si="14"/>
        <v>49.627000000000002</v>
      </c>
      <c r="F141">
        <f t="shared" si="16"/>
        <v>138.70173452358745</v>
      </c>
      <c r="G141">
        <f t="shared" si="15"/>
        <v>1.06812E-2</v>
      </c>
      <c r="K141">
        <v>49.968000000000004</v>
      </c>
      <c r="L141">
        <v>68.5</v>
      </c>
      <c r="M141">
        <v>1.3919999999999999</v>
      </c>
      <c r="N141">
        <v>139.65600000000001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1.3919999999999999</v>
      </c>
      <c r="C142">
        <f t="shared" si="13"/>
        <v>49.968000000000004</v>
      </c>
      <c r="D142">
        <f t="shared" si="11"/>
        <v>1.387</v>
      </c>
      <c r="E142">
        <f t="shared" si="14"/>
        <v>49.968000000000004</v>
      </c>
      <c r="F142">
        <f t="shared" si="16"/>
        <v>139.66275744365086</v>
      </c>
      <c r="G142">
        <f t="shared" si="15"/>
        <v>1.0766587499999997E-2</v>
      </c>
      <c r="K142">
        <v>50.292000000000002</v>
      </c>
      <c r="L142">
        <v>69</v>
      </c>
      <c r="M142">
        <v>1.403</v>
      </c>
      <c r="N142">
        <v>140.565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1.403</v>
      </c>
      <c r="C143">
        <f t="shared" si="13"/>
        <v>50.292000000000002</v>
      </c>
      <c r="D143">
        <f t="shared" si="11"/>
        <v>1.3980000000000001</v>
      </c>
      <c r="E143">
        <f t="shared" si="14"/>
        <v>50.292000000000002</v>
      </c>
      <c r="F143">
        <f t="shared" si="16"/>
        <v>140.57649821013302</v>
      </c>
      <c r="G143">
        <f t="shared" si="15"/>
        <v>1.0851975E-2</v>
      </c>
      <c r="K143">
        <v>50.615000000000002</v>
      </c>
      <c r="L143">
        <v>69.5</v>
      </c>
      <c r="M143">
        <v>1.4139999999999999</v>
      </c>
      <c r="N143">
        <v>141.465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1.4139999999999999</v>
      </c>
      <c r="C144">
        <f t="shared" si="13"/>
        <v>50.615000000000002</v>
      </c>
      <c r="D144">
        <f t="shared" ref="D144:D207" si="17">B144-$B$14</f>
        <v>1.409</v>
      </c>
      <c r="E144">
        <f t="shared" si="14"/>
        <v>50.615000000000002</v>
      </c>
      <c r="F144">
        <f t="shared" si="16"/>
        <v>141.48767695493632</v>
      </c>
      <c r="G144">
        <f t="shared" si="15"/>
        <v>1.0937362500000001E-2</v>
      </c>
      <c r="K144">
        <v>50.95</v>
      </c>
      <c r="L144">
        <v>70</v>
      </c>
      <c r="M144">
        <v>1.4239999999999999</v>
      </c>
      <c r="N144">
        <v>142.40100000000001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1.4239999999999999</v>
      </c>
      <c r="C145">
        <f t="shared" si="13"/>
        <v>50.95</v>
      </c>
      <c r="D145">
        <f t="shared" si="17"/>
        <v>1.419</v>
      </c>
      <c r="E145">
        <f t="shared" si="14"/>
        <v>50.95</v>
      </c>
      <c r="F145">
        <f t="shared" si="16"/>
        <v>142.43185851167516</v>
      </c>
      <c r="G145">
        <f t="shared" si="15"/>
        <v>1.1014987499999997E-2</v>
      </c>
      <c r="K145">
        <v>51.252000000000002</v>
      </c>
      <c r="L145">
        <v>70.5</v>
      </c>
      <c r="M145">
        <v>1.4350000000000001</v>
      </c>
      <c r="N145">
        <v>143.24700000000001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1.4350000000000001</v>
      </c>
      <c r="C146">
        <f t="shared" si="13"/>
        <v>51.252000000000002</v>
      </c>
      <c r="D146">
        <f t="shared" si="17"/>
        <v>1.4300000000000002</v>
      </c>
      <c r="E146">
        <f t="shared" si="14"/>
        <v>51.252000000000002</v>
      </c>
      <c r="F146">
        <f t="shared" si="16"/>
        <v>143.28478642379179</v>
      </c>
      <c r="G146">
        <f t="shared" si="15"/>
        <v>1.1100375000000003E-2</v>
      </c>
      <c r="K146">
        <v>51.573</v>
      </c>
      <c r="L146">
        <v>71</v>
      </c>
      <c r="M146">
        <v>1.446</v>
      </c>
      <c r="N146">
        <v>144.143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1.446</v>
      </c>
      <c r="C147">
        <f t="shared" si="13"/>
        <v>51.573</v>
      </c>
      <c r="D147">
        <f t="shared" si="17"/>
        <v>1.4410000000000001</v>
      </c>
      <c r="E147">
        <f t="shared" si="14"/>
        <v>51.573</v>
      </c>
      <c r="F147">
        <f t="shared" si="16"/>
        <v>144.19106879994476</v>
      </c>
      <c r="G147">
        <f t="shared" si="15"/>
        <v>1.11857625E-2</v>
      </c>
      <c r="K147">
        <v>51.918999999999997</v>
      </c>
      <c r="L147">
        <v>71.5</v>
      </c>
      <c r="M147">
        <v>1.4570000000000001</v>
      </c>
      <c r="N147">
        <v>145.11099999999999</v>
      </c>
      <c r="O147">
        <v>1.0999999999999999E-2</v>
      </c>
    </row>
    <row r="148" spans="1:15" x14ac:dyDescent="0.25">
      <c r="A148">
        <f t="shared" ref="A148:A210" si="18">L147</f>
        <v>71.5</v>
      </c>
      <c r="B148">
        <f t="shared" ref="B148:B210" si="19">M147</f>
        <v>1.4570000000000001</v>
      </c>
      <c r="C148">
        <f t="shared" ref="C148:C210" si="20">K147</f>
        <v>51.918999999999997</v>
      </c>
      <c r="D148">
        <f t="shared" si="17"/>
        <v>1.4520000000000002</v>
      </c>
      <c r="E148">
        <f t="shared" ref="E148:E210" si="21">ABS(C148)</f>
        <v>51.918999999999997</v>
      </c>
      <c r="F148">
        <f t="shared" ref="F148:F210" si="22">(3*E148*$E$3/(2*$B$3*$C$3^2))*(1+6*(D148/$E$3)^2-4*($C$3/$E$3)*(D148/$E$3))</f>
        <v>145.16749410863918</v>
      </c>
      <c r="G148">
        <f t="shared" ref="G148:G210" si="23">6*D148*$C$3/$E$3^2</f>
        <v>1.1271150000000001E-2</v>
      </c>
      <c r="K148">
        <v>52.256999999999998</v>
      </c>
      <c r="L148">
        <v>72</v>
      </c>
      <c r="M148">
        <v>1.468</v>
      </c>
      <c r="N148">
        <v>146.05600000000001</v>
      </c>
      <c r="O148">
        <v>1.0999999999999999E-2</v>
      </c>
    </row>
    <row r="149" spans="1:15" x14ac:dyDescent="0.25">
      <c r="A149">
        <f t="shared" si="18"/>
        <v>72</v>
      </c>
      <c r="B149">
        <f t="shared" si="19"/>
        <v>1.468</v>
      </c>
      <c r="C149">
        <f t="shared" si="20"/>
        <v>52.256999999999998</v>
      </c>
      <c r="D149">
        <f t="shared" si="17"/>
        <v>1.4630000000000001</v>
      </c>
      <c r="E149">
        <f t="shared" si="21"/>
        <v>52.256999999999998</v>
      </c>
      <c r="F149">
        <f t="shared" si="22"/>
        <v>146.1218029730604</v>
      </c>
      <c r="G149">
        <f t="shared" si="23"/>
        <v>1.13565375E-2</v>
      </c>
      <c r="K149">
        <v>52.585999999999999</v>
      </c>
      <c r="L149">
        <v>72.5</v>
      </c>
      <c r="M149">
        <v>1.4790000000000001</v>
      </c>
      <c r="N149">
        <v>146.97499999999999</v>
      </c>
      <c r="O149">
        <v>1.0999999999999999E-2</v>
      </c>
    </row>
    <row r="150" spans="1:15" x14ac:dyDescent="0.25">
      <c r="A150">
        <f t="shared" si="18"/>
        <v>72.5</v>
      </c>
      <c r="B150">
        <f t="shared" si="19"/>
        <v>1.4790000000000001</v>
      </c>
      <c r="C150">
        <f t="shared" si="20"/>
        <v>52.585999999999999</v>
      </c>
      <c r="D150">
        <f t="shared" si="17"/>
        <v>1.4740000000000002</v>
      </c>
      <c r="E150">
        <f t="shared" si="21"/>
        <v>52.585999999999999</v>
      </c>
      <c r="F150">
        <f t="shared" si="22"/>
        <v>147.05119732336769</v>
      </c>
      <c r="G150">
        <f t="shared" si="23"/>
        <v>1.1441925000000002E-2</v>
      </c>
      <c r="K150">
        <v>52.915999999999997</v>
      </c>
      <c r="L150">
        <v>73</v>
      </c>
      <c r="M150">
        <v>1.49</v>
      </c>
      <c r="N150">
        <v>147.89699999999999</v>
      </c>
      <c r="O150">
        <v>1.2E-2</v>
      </c>
    </row>
    <row r="151" spans="1:15" x14ac:dyDescent="0.25">
      <c r="A151">
        <f t="shared" si="18"/>
        <v>73</v>
      </c>
      <c r="B151">
        <f t="shared" si="19"/>
        <v>1.49</v>
      </c>
      <c r="C151">
        <f t="shared" si="20"/>
        <v>52.915999999999997</v>
      </c>
      <c r="D151">
        <f t="shared" si="17"/>
        <v>1.4850000000000001</v>
      </c>
      <c r="E151">
        <f t="shared" si="21"/>
        <v>52.915999999999997</v>
      </c>
      <c r="F151">
        <f t="shared" si="22"/>
        <v>147.98364058098187</v>
      </c>
      <c r="G151">
        <f t="shared" si="23"/>
        <v>1.1527312499999999E-2</v>
      </c>
      <c r="K151">
        <v>53.252000000000002</v>
      </c>
      <c r="L151">
        <v>73.5</v>
      </c>
      <c r="M151">
        <v>1.5</v>
      </c>
      <c r="N151">
        <v>148.83699999999999</v>
      </c>
      <c r="O151">
        <v>1.2E-2</v>
      </c>
    </row>
    <row r="152" spans="1:15" x14ac:dyDescent="0.25">
      <c r="A152">
        <f t="shared" si="18"/>
        <v>73.5</v>
      </c>
      <c r="B152">
        <f t="shared" si="19"/>
        <v>1.5</v>
      </c>
      <c r="C152">
        <f t="shared" si="20"/>
        <v>53.252000000000002</v>
      </c>
      <c r="D152">
        <f t="shared" si="17"/>
        <v>1.4950000000000001</v>
      </c>
      <c r="E152">
        <f t="shared" si="21"/>
        <v>53.252000000000002</v>
      </c>
      <c r="F152">
        <f t="shared" si="22"/>
        <v>148.932220451277</v>
      </c>
      <c r="G152">
        <f t="shared" si="23"/>
        <v>1.1604937500000001E-2</v>
      </c>
      <c r="K152">
        <v>53.566000000000003</v>
      </c>
      <c r="L152">
        <v>74</v>
      </c>
      <c r="M152">
        <v>1.5109999999999999</v>
      </c>
      <c r="N152">
        <v>149.715</v>
      </c>
      <c r="O152">
        <v>1.2E-2</v>
      </c>
    </row>
    <row r="153" spans="1:15" x14ac:dyDescent="0.25">
      <c r="A153">
        <f t="shared" si="18"/>
        <v>74</v>
      </c>
      <c r="B153">
        <f t="shared" si="19"/>
        <v>1.5109999999999999</v>
      </c>
      <c r="C153">
        <f t="shared" si="20"/>
        <v>53.566000000000003</v>
      </c>
      <c r="D153">
        <f t="shared" si="17"/>
        <v>1.506</v>
      </c>
      <c r="E153">
        <f t="shared" si="21"/>
        <v>53.566000000000003</v>
      </c>
      <c r="F153">
        <f t="shared" si="22"/>
        <v>149.82040892550827</v>
      </c>
      <c r="G153">
        <f t="shared" si="23"/>
        <v>1.1690325E-2</v>
      </c>
      <c r="K153">
        <v>53.911000000000001</v>
      </c>
      <c r="L153">
        <v>74.5</v>
      </c>
      <c r="M153">
        <v>1.522</v>
      </c>
      <c r="N153">
        <v>150.67699999999999</v>
      </c>
      <c r="O153">
        <v>1.2E-2</v>
      </c>
    </row>
    <row r="154" spans="1:15" x14ac:dyDescent="0.25">
      <c r="A154">
        <f t="shared" si="18"/>
        <v>74.5</v>
      </c>
      <c r="B154">
        <f t="shared" si="19"/>
        <v>1.522</v>
      </c>
      <c r="C154">
        <f t="shared" si="20"/>
        <v>53.911000000000001</v>
      </c>
      <c r="D154">
        <f t="shared" si="17"/>
        <v>1.5170000000000001</v>
      </c>
      <c r="E154">
        <f t="shared" si="21"/>
        <v>53.911000000000001</v>
      </c>
      <c r="F154">
        <f t="shared" si="22"/>
        <v>150.79556216160066</v>
      </c>
      <c r="G154">
        <f t="shared" si="23"/>
        <v>1.17757125E-2</v>
      </c>
      <c r="K154">
        <v>54.261000000000003</v>
      </c>
      <c r="L154">
        <v>75</v>
      </c>
      <c r="M154">
        <v>1.5329999999999999</v>
      </c>
      <c r="N154">
        <v>151.65700000000001</v>
      </c>
      <c r="O154">
        <v>1.2E-2</v>
      </c>
    </row>
    <row r="155" spans="1:15" x14ac:dyDescent="0.25">
      <c r="A155">
        <f t="shared" si="18"/>
        <v>75</v>
      </c>
      <c r="B155">
        <f t="shared" si="19"/>
        <v>1.5329999999999999</v>
      </c>
      <c r="C155">
        <f t="shared" si="20"/>
        <v>54.261000000000003</v>
      </c>
      <c r="D155">
        <f t="shared" si="17"/>
        <v>1.528</v>
      </c>
      <c r="E155">
        <f t="shared" si="21"/>
        <v>54.261000000000003</v>
      </c>
      <c r="F155">
        <f t="shared" si="22"/>
        <v>151.78497027771809</v>
      </c>
      <c r="G155">
        <f t="shared" si="23"/>
        <v>1.1861099999999998E-2</v>
      </c>
      <c r="K155">
        <v>54.582999999999998</v>
      </c>
      <c r="L155">
        <v>75.5</v>
      </c>
      <c r="M155">
        <v>1.544</v>
      </c>
      <c r="N155">
        <v>152.55600000000001</v>
      </c>
      <c r="O155">
        <v>1.2E-2</v>
      </c>
    </row>
    <row r="156" spans="1:15" x14ac:dyDescent="0.25">
      <c r="A156">
        <f t="shared" si="18"/>
        <v>75.5</v>
      </c>
      <c r="B156">
        <f t="shared" si="19"/>
        <v>1.544</v>
      </c>
      <c r="C156">
        <f t="shared" si="20"/>
        <v>54.582999999999998</v>
      </c>
      <c r="D156">
        <f t="shared" si="17"/>
        <v>1.5390000000000001</v>
      </c>
      <c r="E156">
        <f t="shared" si="21"/>
        <v>54.582999999999998</v>
      </c>
      <c r="F156">
        <f t="shared" si="22"/>
        <v>152.69632108760496</v>
      </c>
      <c r="G156">
        <f t="shared" si="23"/>
        <v>1.19464875E-2</v>
      </c>
      <c r="K156">
        <v>54.914999999999999</v>
      </c>
      <c r="L156">
        <v>76</v>
      </c>
      <c r="M156">
        <v>1.5549999999999999</v>
      </c>
      <c r="N156">
        <v>153.48500000000001</v>
      </c>
      <c r="O156">
        <v>1.2E-2</v>
      </c>
    </row>
    <row r="157" spans="1:15" x14ac:dyDescent="0.25">
      <c r="A157">
        <f t="shared" si="18"/>
        <v>76</v>
      </c>
      <c r="B157">
        <f t="shared" si="19"/>
        <v>1.5549999999999999</v>
      </c>
      <c r="C157">
        <f t="shared" si="20"/>
        <v>54.914999999999999</v>
      </c>
      <c r="D157">
        <f t="shared" si="17"/>
        <v>1.55</v>
      </c>
      <c r="E157">
        <f t="shared" si="21"/>
        <v>54.914999999999999</v>
      </c>
      <c r="F157">
        <f t="shared" si="22"/>
        <v>153.63591345454441</v>
      </c>
      <c r="G157">
        <f t="shared" si="23"/>
        <v>1.2031875000000001E-2</v>
      </c>
      <c r="K157">
        <v>55.232999999999997</v>
      </c>
      <c r="L157">
        <v>76.5</v>
      </c>
      <c r="M157">
        <v>1.5649999999999999</v>
      </c>
      <c r="N157">
        <v>154.374</v>
      </c>
      <c r="O157">
        <v>1.2E-2</v>
      </c>
    </row>
    <row r="158" spans="1:15" x14ac:dyDescent="0.25">
      <c r="A158">
        <f t="shared" si="18"/>
        <v>76.5</v>
      </c>
      <c r="B158">
        <f t="shared" si="19"/>
        <v>1.5649999999999999</v>
      </c>
      <c r="C158">
        <f t="shared" si="20"/>
        <v>55.232999999999997</v>
      </c>
      <c r="D158">
        <f t="shared" si="17"/>
        <v>1.56</v>
      </c>
      <c r="E158">
        <f t="shared" si="21"/>
        <v>55.232999999999997</v>
      </c>
      <c r="F158">
        <f t="shared" si="22"/>
        <v>154.5355982678625</v>
      </c>
      <c r="G158">
        <f t="shared" si="23"/>
        <v>1.2109499999999997E-2</v>
      </c>
      <c r="K158">
        <v>55.582000000000001</v>
      </c>
      <c r="L158">
        <v>77</v>
      </c>
      <c r="M158">
        <v>1.5760000000000001</v>
      </c>
      <c r="N158">
        <v>155.34800000000001</v>
      </c>
      <c r="O158">
        <v>1.2E-2</v>
      </c>
    </row>
    <row r="159" spans="1:15" x14ac:dyDescent="0.25">
      <c r="A159">
        <f t="shared" si="18"/>
        <v>77</v>
      </c>
      <c r="B159">
        <f t="shared" si="19"/>
        <v>1.5760000000000001</v>
      </c>
      <c r="C159">
        <f t="shared" si="20"/>
        <v>55.582000000000001</v>
      </c>
      <c r="D159">
        <f t="shared" si="17"/>
        <v>1.5710000000000002</v>
      </c>
      <c r="E159">
        <f t="shared" si="21"/>
        <v>55.582000000000001</v>
      </c>
      <c r="F159">
        <f t="shared" si="22"/>
        <v>155.5232808607598</v>
      </c>
      <c r="G159">
        <f t="shared" si="23"/>
        <v>1.2194887500000003E-2</v>
      </c>
      <c r="K159">
        <v>55.911999999999999</v>
      </c>
      <c r="L159">
        <v>77.5</v>
      </c>
      <c r="M159">
        <v>1.587</v>
      </c>
      <c r="N159">
        <v>156.27099999999999</v>
      </c>
      <c r="O159">
        <v>1.2E-2</v>
      </c>
    </row>
    <row r="160" spans="1:15" x14ac:dyDescent="0.25">
      <c r="A160">
        <f t="shared" si="18"/>
        <v>77.5</v>
      </c>
      <c r="B160">
        <f t="shared" si="19"/>
        <v>1.587</v>
      </c>
      <c r="C160">
        <f t="shared" si="20"/>
        <v>55.911999999999999</v>
      </c>
      <c r="D160">
        <f t="shared" si="17"/>
        <v>1.5820000000000001</v>
      </c>
      <c r="E160">
        <f t="shared" si="21"/>
        <v>55.911999999999999</v>
      </c>
      <c r="F160">
        <f t="shared" si="22"/>
        <v>156.45807868651136</v>
      </c>
      <c r="G160">
        <f t="shared" si="23"/>
        <v>1.2280275E-2</v>
      </c>
      <c r="K160">
        <v>56.219000000000001</v>
      </c>
      <c r="L160">
        <v>78</v>
      </c>
      <c r="M160">
        <v>1.5980000000000001</v>
      </c>
      <c r="N160">
        <v>157.12799999999999</v>
      </c>
      <c r="O160">
        <v>1.2E-2</v>
      </c>
    </row>
    <row r="161" spans="1:15" x14ac:dyDescent="0.25">
      <c r="A161">
        <f t="shared" si="18"/>
        <v>78</v>
      </c>
      <c r="B161">
        <f t="shared" si="19"/>
        <v>1.5980000000000001</v>
      </c>
      <c r="C161">
        <f t="shared" si="20"/>
        <v>56.219000000000001</v>
      </c>
      <c r="D161">
        <f t="shared" si="17"/>
        <v>1.5930000000000002</v>
      </c>
      <c r="E161">
        <f t="shared" si="21"/>
        <v>56.219000000000001</v>
      </c>
      <c r="F161">
        <f t="shared" si="22"/>
        <v>157.32878861060001</v>
      </c>
      <c r="G161">
        <f t="shared" si="23"/>
        <v>1.2365662500000001E-2</v>
      </c>
      <c r="K161">
        <v>56.511000000000003</v>
      </c>
      <c r="L161">
        <v>78.5</v>
      </c>
      <c r="M161">
        <v>1.609</v>
      </c>
      <c r="N161">
        <v>157.94399999999999</v>
      </c>
      <c r="O161">
        <v>1.2E-2</v>
      </c>
    </row>
    <row r="162" spans="1:15" x14ac:dyDescent="0.25">
      <c r="A162">
        <f t="shared" si="18"/>
        <v>78.5</v>
      </c>
      <c r="B162">
        <f t="shared" si="19"/>
        <v>1.609</v>
      </c>
      <c r="C162">
        <f t="shared" si="20"/>
        <v>56.511000000000003</v>
      </c>
      <c r="D162">
        <f t="shared" si="17"/>
        <v>1.6040000000000001</v>
      </c>
      <c r="E162">
        <f t="shared" si="21"/>
        <v>56.511000000000003</v>
      </c>
      <c r="F162">
        <f t="shared" si="22"/>
        <v>158.15778835372737</v>
      </c>
      <c r="G162">
        <f t="shared" si="23"/>
        <v>1.2451049999999998E-2</v>
      </c>
      <c r="K162">
        <v>56.847000000000001</v>
      </c>
      <c r="L162">
        <v>79</v>
      </c>
      <c r="M162">
        <v>1.62</v>
      </c>
      <c r="N162">
        <v>158.88399999999999</v>
      </c>
      <c r="O162">
        <v>1.2999999999999999E-2</v>
      </c>
    </row>
    <row r="163" spans="1:15" x14ac:dyDescent="0.25">
      <c r="A163">
        <f t="shared" si="18"/>
        <v>79</v>
      </c>
      <c r="B163">
        <f t="shared" si="19"/>
        <v>1.62</v>
      </c>
      <c r="C163">
        <f t="shared" si="20"/>
        <v>56.847000000000001</v>
      </c>
      <c r="D163">
        <f t="shared" si="17"/>
        <v>1.6150000000000002</v>
      </c>
      <c r="E163">
        <f t="shared" si="21"/>
        <v>56.847000000000001</v>
      </c>
      <c r="F163">
        <f t="shared" si="22"/>
        <v>159.11020699280922</v>
      </c>
      <c r="G163">
        <f t="shared" si="23"/>
        <v>1.2536437500000002E-2</v>
      </c>
      <c r="K163">
        <v>57.183</v>
      </c>
      <c r="L163">
        <v>79.5</v>
      </c>
      <c r="M163">
        <v>1.63</v>
      </c>
      <c r="N163">
        <v>159.82400000000001</v>
      </c>
      <c r="O163">
        <v>1.2999999999999999E-2</v>
      </c>
    </row>
    <row r="164" spans="1:15" x14ac:dyDescent="0.25">
      <c r="A164">
        <f t="shared" si="18"/>
        <v>79.5</v>
      </c>
      <c r="B164">
        <f t="shared" si="19"/>
        <v>1.63</v>
      </c>
      <c r="C164">
        <f t="shared" si="20"/>
        <v>57.183</v>
      </c>
      <c r="D164">
        <f t="shared" si="17"/>
        <v>1.625</v>
      </c>
      <c r="E164">
        <f t="shared" si="21"/>
        <v>57.183</v>
      </c>
      <c r="F164">
        <f t="shared" si="22"/>
        <v>160.06179179002848</v>
      </c>
      <c r="G164">
        <f t="shared" si="23"/>
        <v>1.2614062499999999E-2</v>
      </c>
      <c r="K164">
        <v>57.518000000000001</v>
      </c>
      <c r="L164">
        <v>80</v>
      </c>
      <c r="M164">
        <v>1.641</v>
      </c>
      <c r="N164">
        <v>160.76</v>
      </c>
      <c r="O164">
        <v>1.2999999999999999E-2</v>
      </c>
    </row>
    <row r="165" spans="1:15" x14ac:dyDescent="0.25">
      <c r="A165">
        <f t="shared" si="18"/>
        <v>80</v>
      </c>
      <c r="B165">
        <f t="shared" si="19"/>
        <v>1.641</v>
      </c>
      <c r="C165">
        <f t="shared" si="20"/>
        <v>57.518000000000001</v>
      </c>
      <c r="D165">
        <f t="shared" si="17"/>
        <v>1.6360000000000001</v>
      </c>
      <c r="E165">
        <f t="shared" si="21"/>
        <v>57.518000000000001</v>
      </c>
      <c r="F165">
        <f t="shared" si="22"/>
        <v>161.01196883717691</v>
      </c>
      <c r="G165">
        <f t="shared" si="23"/>
        <v>1.2699450000000001E-2</v>
      </c>
      <c r="K165">
        <v>57.850999999999999</v>
      </c>
      <c r="L165">
        <v>80.5</v>
      </c>
      <c r="M165">
        <v>1.6519999999999999</v>
      </c>
      <c r="N165">
        <v>161.691</v>
      </c>
      <c r="O165">
        <v>1.2999999999999999E-2</v>
      </c>
    </row>
    <row r="166" spans="1:15" x14ac:dyDescent="0.25">
      <c r="A166">
        <f t="shared" si="18"/>
        <v>80.5</v>
      </c>
      <c r="B166">
        <f t="shared" si="19"/>
        <v>1.6519999999999999</v>
      </c>
      <c r="C166">
        <f t="shared" si="20"/>
        <v>57.850999999999999</v>
      </c>
      <c r="D166">
        <f t="shared" si="17"/>
        <v>1.647</v>
      </c>
      <c r="E166">
        <f t="shared" si="21"/>
        <v>57.850999999999999</v>
      </c>
      <c r="F166">
        <f t="shared" si="22"/>
        <v>161.95683881902585</v>
      </c>
      <c r="G166">
        <f t="shared" si="23"/>
        <v>1.27848375E-2</v>
      </c>
      <c r="K166">
        <v>58.182000000000002</v>
      </c>
      <c r="L166">
        <v>81</v>
      </c>
      <c r="M166">
        <v>1.663</v>
      </c>
      <c r="N166">
        <v>162.61600000000001</v>
      </c>
      <c r="O166">
        <v>1.2999999999999999E-2</v>
      </c>
    </row>
    <row r="167" spans="1:15" x14ac:dyDescent="0.25">
      <c r="A167">
        <f t="shared" si="18"/>
        <v>81</v>
      </c>
      <c r="B167">
        <f t="shared" si="19"/>
        <v>1.663</v>
      </c>
      <c r="C167">
        <f t="shared" si="20"/>
        <v>58.182000000000002</v>
      </c>
      <c r="D167">
        <f t="shared" si="17"/>
        <v>1.6580000000000001</v>
      </c>
      <c r="E167">
        <f t="shared" si="21"/>
        <v>58.182000000000002</v>
      </c>
      <c r="F167">
        <f t="shared" si="22"/>
        <v>162.89640295305213</v>
      </c>
      <c r="G167">
        <f t="shared" si="23"/>
        <v>1.2870224999999999E-2</v>
      </c>
      <c r="K167">
        <v>58.518999999999998</v>
      </c>
      <c r="L167">
        <v>81.5</v>
      </c>
      <c r="M167">
        <v>1.6739999999999999</v>
      </c>
      <c r="N167">
        <v>163.55699999999999</v>
      </c>
      <c r="O167">
        <v>1.2999999999999999E-2</v>
      </c>
    </row>
    <row r="168" spans="1:15" x14ac:dyDescent="0.25">
      <c r="A168">
        <f t="shared" si="18"/>
        <v>81.5</v>
      </c>
      <c r="B168">
        <f t="shared" si="19"/>
        <v>1.6739999999999999</v>
      </c>
      <c r="C168">
        <f t="shared" si="20"/>
        <v>58.518999999999998</v>
      </c>
      <c r="D168">
        <f t="shared" si="17"/>
        <v>1.669</v>
      </c>
      <c r="E168">
        <f t="shared" si="21"/>
        <v>58.518999999999998</v>
      </c>
      <c r="F168">
        <f t="shared" si="22"/>
        <v>163.85306240748571</v>
      </c>
      <c r="G168">
        <f t="shared" si="23"/>
        <v>1.2955612499999998E-2</v>
      </c>
      <c r="K168">
        <v>58.816000000000003</v>
      </c>
      <c r="L168">
        <v>82</v>
      </c>
      <c r="M168">
        <v>1.6839999999999999</v>
      </c>
      <c r="N168">
        <v>164.386</v>
      </c>
      <c r="O168">
        <v>1.2999999999999999E-2</v>
      </c>
    </row>
    <row r="169" spans="1:15" x14ac:dyDescent="0.25">
      <c r="A169">
        <f t="shared" si="18"/>
        <v>82</v>
      </c>
      <c r="B169">
        <f t="shared" si="19"/>
        <v>1.6839999999999999</v>
      </c>
      <c r="C169">
        <f t="shared" si="20"/>
        <v>58.816000000000003</v>
      </c>
      <c r="D169">
        <f t="shared" si="17"/>
        <v>1.679</v>
      </c>
      <c r="E169">
        <f t="shared" si="21"/>
        <v>58.816000000000003</v>
      </c>
      <c r="F169">
        <f t="shared" si="22"/>
        <v>164.69679349348638</v>
      </c>
      <c r="G169">
        <f t="shared" si="23"/>
        <v>1.3033237499999999E-2</v>
      </c>
      <c r="K169">
        <v>59.161999999999999</v>
      </c>
      <c r="L169">
        <v>82.5</v>
      </c>
      <c r="M169">
        <v>1.6950000000000001</v>
      </c>
      <c r="N169">
        <v>165.35400000000001</v>
      </c>
      <c r="O169">
        <v>1.2999999999999999E-2</v>
      </c>
    </row>
    <row r="170" spans="1:15" x14ac:dyDescent="0.25">
      <c r="A170">
        <f t="shared" si="18"/>
        <v>82.5</v>
      </c>
      <c r="B170">
        <f t="shared" si="19"/>
        <v>1.6950000000000001</v>
      </c>
      <c r="C170">
        <f t="shared" si="20"/>
        <v>59.161999999999999</v>
      </c>
      <c r="D170">
        <f t="shared" si="17"/>
        <v>1.6900000000000002</v>
      </c>
      <c r="E170">
        <f t="shared" si="21"/>
        <v>59.161999999999999</v>
      </c>
      <c r="F170">
        <f t="shared" si="22"/>
        <v>165.67923075434234</v>
      </c>
      <c r="G170">
        <f t="shared" si="23"/>
        <v>1.3118625E-2</v>
      </c>
      <c r="K170">
        <v>59.499000000000002</v>
      </c>
      <c r="L170">
        <v>83</v>
      </c>
      <c r="M170">
        <v>1.706</v>
      </c>
      <c r="N170">
        <v>166.29499999999999</v>
      </c>
      <c r="O170">
        <v>1.2999999999999999E-2</v>
      </c>
    </row>
    <row r="171" spans="1:15" x14ac:dyDescent="0.25">
      <c r="A171">
        <f t="shared" si="18"/>
        <v>83</v>
      </c>
      <c r="B171">
        <f t="shared" si="19"/>
        <v>1.706</v>
      </c>
      <c r="C171">
        <f t="shared" si="20"/>
        <v>59.499000000000002</v>
      </c>
      <c r="D171">
        <f t="shared" si="17"/>
        <v>1.7010000000000001</v>
      </c>
      <c r="E171">
        <f t="shared" si="21"/>
        <v>59.499000000000002</v>
      </c>
      <c r="F171">
        <f t="shared" si="22"/>
        <v>166.63677165181298</v>
      </c>
      <c r="G171">
        <f t="shared" si="23"/>
        <v>1.3204012499999997E-2</v>
      </c>
      <c r="K171">
        <v>59.811</v>
      </c>
      <c r="L171">
        <v>83.5</v>
      </c>
      <c r="M171">
        <v>1.7170000000000001</v>
      </c>
      <c r="N171">
        <v>167.16900000000001</v>
      </c>
      <c r="O171">
        <v>1.2999999999999999E-2</v>
      </c>
    </row>
    <row r="172" spans="1:15" x14ac:dyDescent="0.25">
      <c r="A172">
        <f t="shared" si="18"/>
        <v>83.5</v>
      </c>
      <c r="B172">
        <f t="shared" si="19"/>
        <v>1.7170000000000001</v>
      </c>
      <c r="C172">
        <f t="shared" si="20"/>
        <v>59.811</v>
      </c>
      <c r="D172">
        <f t="shared" si="17"/>
        <v>1.7120000000000002</v>
      </c>
      <c r="E172">
        <f t="shared" si="21"/>
        <v>59.811</v>
      </c>
      <c r="F172">
        <f t="shared" si="22"/>
        <v>167.52459809874057</v>
      </c>
      <c r="G172">
        <f t="shared" si="23"/>
        <v>1.3289400000000002E-2</v>
      </c>
      <c r="K172">
        <v>60.136000000000003</v>
      </c>
      <c r="L172">
        <v>84</v>
      </c>
      <c r="M172">
        <v>1.728</v>
      </c>
      <c r="N172">
        <v>168.078</v>
      </c>
      <c r="O172">
        <v>1.2999999999999999E-2</v>
      </c>
    </row>
    <row r="173" spans="1:15" x14ac:dyDescent="0.25">
      <c r="A173">
        <f t="shared" si="18"/>
        <v>84</v>
      </c>
      <c r="B173">
        <f t="shared" si="19"/>
        <v>1.728</v>
      </c>
      <c r="C173">
        <f t="shared" si="20"/>
        <v>60.136000000000003</v>
      </c>
      <c r="D173">
        <f t="shared" si="17"/>
        <v>1.7230000000000001</v>
      </c>
      <c r="E173">
        <f t="shared" si="21"/>
        <v>60.136000000000003</v>
      </c>
      <c r="F173">
        <f t="shared" si="22"/>
        <v>168.4491380730523</v>
      </c>
      <c r="G173">
        <f t="shared" si="23"/>
        <v>1.3374787500000001E-2</v>
      </c>
      <c r="K173">
        <v>60.453000000000003</v>
      </c>
      <c r="L173">
        <v>84.5</v>
      </c>
      <c r="M173">
        <v>1.7390000000000001</v>
      </c>
      <c r="N173">
        <v>168.96299999999999</v>
      </c>
      <c r="O173">
        <v>1.2999999999999999E-2</v>
      </c>
    </row>
    <row r="174" spans="1:15" x14ac:dyDescent="0.25">
      <c r="A174">
        <f t="shared" si="18"/>
        <v>84.5</v>
      </c>
      <c r="B174">
        <f t="shared" si="19"/>
        <v>1.7390000000000001</v>
      </c>
      <c r="C174">
        <f t="shared" si="20"/>
        <v>60.453000000000003</v>
      </c>
      <c r="D174">
        <f t="shared" si="17"/>
        <v>1.7340000000000002</v>
      </c>
      <c r="E174">
        <f t="shared" si="21"/>
        <v>60.453000000000003</v>
      </c>
      <c r="F174">
        <f t="shared" si="22"/>
        <v>169.35157439487762</v>
      </c>
      <c r="G174">
        <f t="shared" si="23"/>
        <v>1.3460175000000001E-2</v>
      </c>
      <c r="K174">
        <v>60.768000000000001</v>
      </c>
      <c r="L174">
        <v>85</v>
      </c>
      <c r="M174">
        <v>1.7490000000000001</v>
      </c>
      <c r="N174">
        <v>169.84200000000001</v>
      </c>
      <c r="O174">
        <v>1.4E-2</v>
      </c>
    </row>
    <row r="175" spans="1:15" x14ac:dyDescent="0.25">
      <c r="A175">
        <f t="shared" si="18"/>
        <v>85</v>
      </c>
      <c r="B175">
        <f t="shared" si="19"/>
        <v>1.7490000000000001</v>
      </c>
      <c r="C175">
        <f t="shared" si="20"/>
        <v>60.768000000000001</v>
      </c>
      <c r="D175">
        <f t="shared" si="17"/>
        <v>1.7440000000000002</v>
      </c>
      <c r="E175">
        <f t="shared" si="21"/>
        <v>60.768000000000001</v>
      </c>
      <c r="F175">
        <f t="shared" si="22"/>
        <v>170.24737019018048</v>
      </c>
      <c r="G175">
        <f t="shared" si="23"/>
        <v>1.3537800000000003E-2</v>
      </c>
      <c r="K175">
        <v>61.09</v>
      </c>
      <c r="L175">
        <v>85.5</v>
      </c>
      <c r="M175">
        <v>1.76</v>
      </c>
      <c r="N175">
        <v>170.74199999999999</v>
      </c>
      <c r="O175">
        <v>1.4E-2</v>
      </c>
    </row>
    <row r="176" spans="1:15" x14ac:dyDescent="0.25">
      <c r="A176">
        <f t="shared" si="18"/>
        <v>85.5</v>
      </c>
      <c r="B176">
        <f t="shared" si="19"/>
        <v>1.76</v>
      </c>
      <c r="C176">
        <f t="shared" si="20"/>
        <v>61.09</v>
      </c>
      <c r="D176">
        <f t="shared" si="17"/>
        <v>1.7550000000000001</v>
      </c>
      <c r="E176">
        <f t="shared" si="21"/>
        <v>61.09</v>
      </c>
      <c r="F176">
        <f t="shared" si="22"/>
        <v>171.16440845379887</v>
      </c>
      <c r="G176">
        <f t="shared" si="23"/>
        <v>1.36231875E-2</v>
      </c>
      <c r="K176">
        <v>61.412999999999997</v>
      </c>
      <c r="L176">
        <v>86</v>
      </c>
      <c r="M176">
        <v>1.7709999999999999</v>
      </c>
      <c r="N176">
        <v>171.64500000000001</v>
      </c>
      <c r="O176">
        <v>1.4E-2</v>
      </c>
    </row>
    <row r="177" spans="1:15" x14ac:dyDescent="0.25">
      <c r="A177">
        <f t="shared" si="18"/>
        <v>86</v>
      </c>
      <c r="B177">
        <f t="shared" si="19"/>
        <v>1.7709999999999999</v>
      </c>
      <c r="C177">
        <f t="shared" si="20"/>
        <v>61.412999999999997</v>
      </c>
      <c r="D177">
        <f t="shared" si="17"/>
        <v>1.766</v>
      </c>
      <c r="E177">
        <f t="shared" si="21"/>
        <v>61.412999999999997</v>
      </c>
      <c r="F177">
        <f t="shared" si="22"/>
        <v>172.08456190106662</v>
      </c>
      <c r="G177">
        <f t="shared" si="23"/>
        <v>1.3708574999999999E-2</v>
      </c>
      <c r="K177">
        <v>61.738999999999997</v>
      </c>
      <c r="L177">
        <v>86.5</v>
      </c>
      <c r="M177">
        <v>1.782</v>
      </c>
      <c r="N177">
        <v>172.55799999999999</v>
      </c>
      <c r="O177">
        <v>1.4E-2</v>
      </c>
    </row>
    <row r="178" spans="1:15" x14ac:dyDescent="0.25">
      <c r="A178">
        <f t="shared" si="18"/>
        <v>86.5</v>
      </c>
      <c r="B178">
        <f t="shared" si="19"/>
        <v>1.782</v>
      </c>
      <c r="C178">
        <f t="shared" si="20"/>
        <v>61.738999999999997</v>
      </c>
      <c r="D178">
        <f t="shared" si="17"/>
        <v>1.7770000000000001</v>
      </c>
      <c r="E178">
        <f t="shared" si="21"/>
        <v>61.738999999999997</v>
      </c>
      <c r="F178">
        <f t="shared" si="22"/>
        <v>173.01343840280308</v>
      </c>
      <c r="G178">
        <f t="shared" si="23"/>
        <v>1.3793962500000001E-2</v>
      </c>
      <c r="K178">
        <v>62.029000000000003</v>
      </c>
      <c r="L178">
        <v>87</v>
      </c>
      <c r="M178">
        <v>1.7929999999999999</v>
      </c>
      <c r="N178">
        <v>173.36600000000001</v>
      </c>
      <c r="O178">
        <v>1.4E-2</v>
      </c>
    </row>
    <row r="179" spans="1:15" x14ac:dyDescent="0.25">
      <c r="A179">
        <f t="shared" si="18"/>
        <v>87</v>
      </c>
      <c r="B179">
        <f t="shared" si="19"/>
        <v>1.7929999999999999</v>
      </c>
      <c r="C179">
        <f t="shared" si="20"/>
        <v>62.029000000000003</v>
      </c>
      <c r="D179">
        <f t="shared" si="17"/>
        <v>1.788</v>
      </c>
      <c r="E179">
        <f t="shared" si="21"/>
        <v>62.029000000000003</v>
      </c>
      <c r="F179">
        <f t="shared" si="22"/>
        <v>173.84174174527098</v>
      </c>
      <c r="G179">
        <f t="shared" si="23"/>
        <v>1.3879349999999999E-2</v>
      </c>
      <c r="K179">
        <v>62.356000000000002</v>
      </c>
      <c r="L179">
        <v>87.5</v>
      </c>
      <c r="M179">
        <v>1.804</v>
      </c>
      <c r="N179">
        <v>174.28100000000001</v>
      </c>
      <c r="O179">
        <v>1.4E-2</v>
      </c>
    </row>
    <row r="180" spans="1:15" x14ac:dyDescent="0.25">
      <c r="A180">
        <f t="shared" si="18"/>
        <v>87.5</v>
      </c>
      <c r="B180">
        <f t="shared" si="19"/>
        <v>1.804</v>
      </c>
      <c r="C180">
        <f t="shared" si="20"/>
        <v>62.356000000000002</v>
      </c>
      <c r="D180">
        <f t="shared" si="17"/>
        <v>1.7990000000000002</v>
      </c>
      <c r="E180">
        <f t="shared" si="21"/>
        <v>62.356000000000002</v>
      </c>
      <c r="F180">
        <f t="shared" si="22"/>
        <v>174.77405443998236</v>
      </c>
      <c r="G180">
        <f t="shared" si="23"/>
        <v>1.3964737499999999E-2</v>
      </c>
      <c r="K180">
        <v>62.68</v>
      </c>
      <c r="L180">
        <v>88</v>
      </c>
      <c r="M180">
        <v>1.8149999999999999</v>
      </c>
      <c r="N180">
        <v>175.18600000000001</v>
      </c>
      <c r="O180">
        <v>1.4E-2</v>
      </c>
    </row>
    <row r="181" spans="1:15" x14ac:dyDescent="0.25">
      <c r="A181">
        <f t="shared" si="18"/>
        <v>88</v>
      </c>
      <c r="B181">
        <f t="shared" si="19"/>
        <v>1.8149999999999999</v>
      </c>
      <c r="C181">
        <f t="shared" si="20"/>
        <v>62.68</v>
      </c>
      <c r="D181">
        <f t="shared" si="17"/>
        <v>1.81</v>
      </c>
      <c r="E181">
        <f t="shared" si="21"/>
        <v>62.68</v>
      </c>
      <c r="F181">
        <f t="shared" si="22"/>
        <v>175.69828323469287</v>
      </c>
      <c r="G181">
        <f t="shared" si="23"/>
        <v>1.4050124999999998E-2</v>
      </c>
      <c r="K181">
        <v>63.002000000000002</v>
      </c>
      <c r="L181">
        <v>88.5</v>
      </c>
      <c r="M181">
        <v>1.825</v>
      </c>
      <c r="N181">
        <v>176.08699999999999</v>
      </c>
      <c r="O181">
        <v>1.4E-2</v>
      </c>
    </row>
    <row r="182" spans="1:15" x14ac:dyDescent="0.25">
      <c r="A182">
        <f t="shared" si="18"/>
        <v>88.5</v>
      </c>
      <c r="B182">
        <f t="shared" si="19"/>
        <v>1.825</v>
      </c>
      <c r="C182">
        <f t="shared" si="20"/>
        <v>63.002000000000002</v>
      </c>
      <c r="D182">
        <f t="shared" si="17"/>
        <v>1.82</v>
      </c>
      <c r="E182">
        <f t="shared" si="21"/>
        <v>63.002000000000002</v>
      </c>
      <c r="F182">
        <f t="shared" si="22"/>
        <v>176.61573864383539</v>
      </c>
      <c r="G182">
        <f t="shared" si="23"/>
        <v>1.412775E-2</v>
      </c>
      <c r="K182">
        <v>63.295000000000002</v>
      </c>
      <c r="L182">
        <v>89</v>
      </c>
      <c r="M182">
        <v>1.8360000000000001</v>
      </c>
      <c r="N182">
        <v>176.90600000000001</v>
      </c>
      <c r="O182">
        <v>1.4E-2</v>
      </c>
    </row>
    <row r="183" spans="1:15" x14ac:dyDescent="0.25">
      <c r="A183">
        <f t="shared" si="18"/>
        <v>89</v>
      </c>
      <c r="B183">
        <f t="shared" si="19"/>
        <v>1.8360000000000001</v>
      </c>
      <c r="C183">
        <f t="shared" si="20"/>
        <v>63.295000000000002</v>
      </c>
      <c r="D183">
        <f t="shared" si="17"/>
        <v>1.8310000000000002</v>
      </c>
      <c r="E183">
        <f t="shared" si="21"/>
        <v>63.295000000000002</v>
      </c>
      <c r="F183">
        <f t="shared" si="22"/>
        <v>177.45368824482591</v>
      </c>
      <c r="G183">
        <f t="shared" si="23"/>
        <v>1.4213137499999999E-2</v>
      </c>
      <c r="K183">
        <v>63.609000000000002</v>
      </c>
      <c r="L183">
        <v>89.5</v>
      </c>
      <c r="M183">
        <v>1.847</v>
      </c>
      <c r="N183">
        <v>177.78399999999999</v>
      </c>
      <c r="O183">
        <v>1.4E-2</v>
      </c>
    </row>
    <row r="184" spans="1:15" x14ac:dyDescent="0.25">
      <c r="A184">
        <f t="shared" si="18"/>
        <v>89.5</v>
      </c>
      <c r="B184">
        <f t="shared" si="19"/>
        <v>1.847</v>
      </c>
      <c r="C184">
        <f t="shared" si="20"/>
        <v>63.609000000000002</v>
      </c>
      <c r="D184">
        <f t="shared" si="17"/>
        <v>1.8420000000000001</v>
      </c>
      <c r="E184">
        <f t="shared" si="21"/>
        <v>63.609000000000002</v>
      </c>
      <c r="F184">
        <f t="shared" si="22"/>
        <v>178.35083365547843</v>
      </c>
      <c r="G184">
        <f t="shared" si="23"/>
        <v>1.4298524999999998E-2</v>
      </c>
      <c r="K184">
        <v>63.91</v>
      </c>
      <c r="L184">
        <v>90</v>
      </c>
      <c r="M184">
        <v>1.8580000000000001</v>
      </c>
      <c r="N184">
        <v>178.625</v>
      </c>
      <c r="O184">
        <v>1.4E-2</v>
      </c>
    </row>
    <row r="185" spans="1:15" x14ac:dyDescent="0.25">
      <c r="A185">
        <f t="shared" si="18"/>
        <v>90</v>
      </c>
      <c r="B185">
        <f t="shared" si="19"/>
        <v>1.8580000000000001</v>
      </c>
      <c r="C185">
        <f t="shared" si="20"/>
        <v>63.91</v>
      </c>
      <c r="D185">
        <f t="shared" si="17"/>
        <v>1.8530000000000002</v>
      </c>
      <c r="E185">
        <f t="shared" si="21"/>
        <v>63.91</v>
      </c>
      <c r="F185">
        <f t="shared" si="22"/>
        <v>179.21185355037321</v>
      </c>
      <c r="G185">
        <f t="shared" si="23"/>
        <v>1.4383912500000002E-2</v>
      </c>
      <c r="K185">
        <v>64.224000000000004</v>
      </c>
      <c r="L185">
        <v>90.5</v>
      </c>
      <c r="M185">
        <v>1.869</v>
      </c>
      <c r="N185">
        <v>179.50399999999999</v>
      </c>
      <c r="O185">
        <v>1.4999999999999999E-2</v>
      </c>
    </row>
    <row r="186" spans="1:15" x14ac:dyDescent="0.25">
      <c r="A186">
        <f t="shared" si="18"/>
        <v>90.5</v>
      </c>
      <c r="B186">
        <f t="shared" si="19"/>
        <v>1.869</v>
      </c>
      <c r="C186">
        <f t="shared" si="20"/>
        <v>64.224000000000004</v>
      </c>
      <c r="D186">
        <f t="shared" si="17"/>
        <v>1.8640000000000001</v>
      </c>
      <c r="E186">
        <f t="shared" si="21"/>
        <v>64.224000000000004</v>
      </c>
      <c r="F186">
        <f t="shared" si="22"/>
        <v>180.1096541575954</v>
      </c>
      <c r="G186">
        <f t="shared" si="23"/>
        <v>1.4469300000000001E-2</v>
      </c>
      <c r="K186">
        <v>64.55</v>
      </c>
      <c r="L186">
        <v>91</v>
      </c>
      <c r="M186">
        <v>1.879</v>
      </c>
      <c r="N186">
        <v>180.41300000000001</v>
      </c>
      <c r="O186">
        <v>1.4999999999999999E-2</v>
      </c>
    </row>
    <row r="187" spans="1:15" x14ac:dyDescent="0.25">
      <c r="A187">
        <f t="shared" si="18"/>
        <v>91</v>
      </c>
      <c r="B187">
        <f t="shared" si="19"/>
        <v>1.879</v>
      </c>
      <c r="C187">
        <f t="shared" si="20"/>
        <v>64.55</v>
      </c>
      <c r="D187">
        <f t="shared" si="17"/>
        <v>1.8740000000000001</v>
      </c>
      <c r="E187">
        <f t="shared" si="21"/>
        <v>64.55</v>
      </c>
      <c r="F187">
        <f t="shared" si="22"/>
        <v>181.03984095590937</v>
      </c>
      <c r="G187">
        <f t="shared" si="23"/>
        <v>1.4546924999999999E-2</v>
      </c>
      <c r="K187">
        <v>64.852999999999994</v>
      </c>
      <c r="L187">
        <v>91.5</v>
      </c>
      <c r="M187">
        <v>1.89</v>
      </c>
      <c r="N187">
        <v>181.261</v>
      </c>
      <c r="O187">
        <v>1.4999999999999999E-2</v>
      </c>
    </row>
    <row r="188" spans="1:15" x14ac:dyDescent="0.25">
      <c r="A188">
        <f t="shared" si="18"/>
        <v>91.5</v>
      </c>
      <c r="B188">
        <f t="shared" si="19"/>
        <v>1.89</v>
      </c>
      <c r="C188">
        <f t="shared" si="20"/>
        <v>64.852999999999994</v>
      </c>
      <c r="D188">
        <f t="shared" si="17"/>
        <v>1.885</v>
      </c>
      <c r="E188">
        <f t="shared" si="21"/>
        <v>64.852999999999994</v>
      </c>
      <c r="F188">
        <f t="shared" si="22"/>
        <v>181.90743618159954</v>
      </c>
      <c r="G188">
        <f t="shared" si="23"/>
        <v>1.4632312499999999E-2</v>
      </c>
      <c r="K188">
        <v>65.161000000000001</v>
      </c>
      <c r="L188">
        <v>92</v>
      </c>
      <c r="M188">
        <v>1.901</v>
      </c>
      <c r="N188">
        <v>182.12200000000001</v>
      </c>
      <c r="O188">
        <v>1.4999999999999999E-2</v>
      </c>
    </row>
    <row r="189" spans="1:15" x14ac:dyDescent="0.25">
      <c r="A189">
        <f t="shared" si="18"/>
        <v>92</v>
      </c>
      <c r="B189">
        <f t="shared" si="19"/>
        <v>1.901</v>
      </c>
      <c r="C189">
        <f t="shared" si="20"/>
        <v>65.161000000000001</v>
      </c>
      <c r="D189">
        <f t="shared" si="17"/>
        <v>1.8960000000000001</v>
      </c>
      <c r="E189">
        <f t="shared" si="21"/>
        <v>65.161000000000001</v>
      </c>
      <c r="F189">
        <f t="shared" si="22"/>
        <v>182.78938886313355</v>
      </c>
      <c r="G189">
        <f t="shared" si="23"/>
        <v>1.47177E-2</v>
      </c>
      <c r="K189">
        <v>65.465000000000003</v>
      </c>
      <c r="L189">
        <v>92.5</v>
      </c>
      <c r="M189">
        <v>1.9119999999999999</v>
      </c>
      <c r="N189">
        <v>182.97</v>
      </c>
      <c r="O189">
        <v>1.4999999999999999E-2</v>
      </c>
    </row>
    <row r="190" spans="1:15" x14ac:dyDescent="0.25">
      <c r="A190">
        <f t="shared" si="18"/>
        <v>92.5</v>
      </c>
      <c r="B190">
        <f t="shared" si="19"/>
        <v>1.9119999999999999</v>
      </c>
      <c r="C190">
        <f t="shared" si="20"/>
        <v>65.465000000000003</v>
      </c>
      <c r="D190">
        <f t="shared" si="17"/>
        <v>1.907</v>
      </c>
      <c r="E190">
        <f t="shared" si="21"/>
        <v>65.465000000000003</v>
      </c>
      <c r="F190">
        <f t="shared" si="22"/>
        <v>183.66045621651404</v>
      </c>
      <c r="G190">
        <f t="shared" si="23"/>
        <v>1.4803087499999999E-2</v>
      </c>
      <c r="K190">
        <v>65.760999999999996</v>
      </c>
      <c r="L190">
        <v>93</v>
      </c>
      <c r="M190">
        <v>1.923</v>
      </c>
      <c r="N190">
        <v>183.797</v>
      </c>
      <c r="O190">
        <v>1.4999999999999999E-2</v>
      </c>
    </row>
    <row r="191" spans="1:15" x14ac:dyDescent="0.25">
      <c r="A191">
        <f t="shared" si="18"/>
        <v>93</v>
      </c>
      <c r="B191">
        <f t="shared" si="19"/>
        <v>1.923</v>
      </c>
      <c r="C191">
        <f t="shared" si="20"/>
        <v>65.760999999999996</v>
      </c>
      <c r="D191">
        <f t="shared" si="17"/>
        <v>1.9180000000000001</v>
      </c>
      <c r="E191">
        <f t="shared" si="21"/>
        <v>65.760999999999996</v>
      </c>
      <c r="F191">
        <f t="shared" si="22"/>
        <v>184.50941417302624</v>
      </c>
      <c r="G191">
        <f t="shared" si="23"/>
        <v>1.4888475000000002E-2</v>
      </c>
      <c r="K191">
        <v>66.078999999999994</v>
      </c>
      <c r="L191">
        <v>93.5</v>
      </c>
      <c r="M191">
        <v>1.9339999999999999</v>
      </c>
      <c r="N191">
        <v>184.68700000000001</v>
      </c>
      <c r="O191">
        <v>1.4999999999999999E-2</v>
      </c>
    </row>
    <row r="192" spans="1:15" x14ac:dyDescent="0.25">
      <c r="A192">
        <f t="shared" si="18"/>
        <v>93.5</v>
      </c>
      <c r="B192">
        <f t="shared" si="19"/>
        <v>1.9339999999999999</v>
      </c>
      <c r="C192">
        <f t="shared" si="20"/>
        <v>66.078999999999994</v>
      </c>
      <c r="D192">
        <f t="shared" si="17"/>
        <v>1.929</v>
      </c>
      <c r="E192">
        <f t="shared" si="21"/>
        <v>66.078999999999994</v>
      </c>
      <c r="F192">
        <f t="shared" si="22"/>
        <v>185.42043947523632</v>
      </c>
      <c r="G192">
        <f t="shared" si="23"/>
        <v>1.4973862499999999E-2</v>
      </c>
      <c r="K192">
        <v>66.358000000000004</v>
      </c>
      <c r="L192">
        <v>94</v>
      </c>
      <c r="M192">
        <v>1.944</v>
      </c>
      <c r="N192">
        <v>185.465</v>
      </c>
      <c r="O192">
        <v>1.4999999999999999E-2</v>
      </c>
    </row>
    <row r="193" spans="1:15" x14ac:dyDescent="0.25">
      <c r="A193">
        <f t="shared" si="18"/>
        <v>94</v>
      </c>
      <c r="B193">
        <f t="shared" si="19"/>
        <v>1.944</v>
      </c>
      <c r="C193">
        <f t="shared" si="20"/>
        <v>66.358000000000004</v>
      </c>
      <c r="D193">
        <f t="shared" si="17"/>
        <v>1.9390000000000001</v>
      </c>
      <c r="E193">
        <f t="shared" si="21"/>
        <v>66.358000000000004</v>
      </c>
      <c r="F193">
        <f t="shared" si="22"/>
        <v>186.22062920184285</v>
      </c>
      <c r="G193">
        <f t="shared" si="23"/>
        <v>1.50514875E-2</v>
      </c>
      <c r="K193">
        <v>66.661000000000001</v>
      </c>
      <c r="L193">
        <v>94.5</v>
      </c>
      <c r="M193">
        <v>1.9550000000000001</v>
      </c>
      <c r="N193">
        <v>186.31299999999999</v>
      </c>
      <c r="O193">
        <v>1.4999999999999999E-2</v>
      </c>
    </row>
    <row r="194" spans="1:15" x14ac:dyDescent="0.25">
      <c r="A194">
        <f t="shared" si="18"/>
        <v>94.5</v>
      </c>
      <c r="B194">
        <f t="shared" si="19"/>
        <v>1.9550000000000001</v>
      </c>
      <c r="C194">
        <f t="shared" si="20"/>
        <v>66.661000000000001</v>
      </c>
      <c r="D194">
        <f t="shared" si="17"/>
        <v>1.9500000000000002</v>
      </c>
      <c r="E194">
        <f t="shared" si="21"/>
        <v>66.661000000000001</v>
      </c>
      <c r="F194">
        <f t="shared" si="22"/>
        <v>187.09022165883175</v>
      </c>
      <c r="G194">
        <f t="shared" si="23"/>
        <v>1.5136875000000001E-2</v>
      </c>
      <c r="K194">
        <v>66.891999999999996</v>
      </c>
      <c r="L194">
        <v>95</v>
      </c>
      <c r="M194">
        <v>1.966</v>
      </c>
      <c r="N194">
        <v>186.959</v>
      </c>
      <c r="O194">
        <v>1.4999999999999999E-2</v>
      </c>
    </row>
    <row r="195" spans="1:15" x14ac:dyDescent="0.25">
      <c r="A195">
        <f t="shared" si="18"/>
        <v>95</v>
      </c>
      <c r="B195">
        <f t="shared" si="19"/>
        <v>1.966</v>
      </c>
      <c r="C195">
        <f t="shared" si="20"/>
        <v>66.891999999999996</v>
      </c>
      <c r="D195">
        <f t="shared" si="17"/>
        <v>1.9610000000000001</v>
      </c>
      <c r="E195">
        <f t="shared" si="21"/>
        <v>66.891999999999996</v>
      </c>
      <c r="F195">
        <f t="shared" si="22"/>
        <v>187.75806363369318</v>
      </c>
      <c r="G195">
        <f t="shared" si="23"/>
        <v>1.5222262499999998E-2</v>
      </c>
      <c r="K195">
        <v>67.188999999999993</v>
      </c>
      <c r="L195">
        <v>95.5</v>
      </c>
      <c r="M195">
        <v>1.9770000000000001</v>
      </c>
      <c r="N195">
        <v>187.79</v>
      </c>
      <c r="O195">
        <v>1.4999999999999999E-2</v>
      </c>
    </row>
    <row r="196" spans="1:15" x14ac:dyDescent="0.25">
      <c r="A196">
        <f t="shared" si="18"/>
        <v>95.5</v>
      </c>
      <c r="B196">
        <f t="shared" si="19"/>
        <v>1.9770000000000001</v>
      </c>
      <c r="C196">
        <f t="shared" si="20"/>
        <v>67.188999999999993</v>
      </c>
      <c r="D196">
        <f t="shared" si="17"/>
        <v>1.9720000000000002</v>
      </c>
      <c r="E196">
        <f t="shared" si="21"/>
        <v>67.188999999999993</v>
      </c>
      <c r="F196">
        <f t="shared" si="22"/>
        <v>188.61148442248737</v>
      </c>
      <c r="G196">
        <f t="shared" si="23"/>
        <v>1.5307649999999999E-2</v>
      </c>
      <c r="K196">
        <v>67.415999999999997</v>
      </c>
      <c r="L196">
        <v>96</v>
      </c>
      <c r="M196">
        <v>1.988</v>
      </c>
      <c r="N196">
        <v>188.42400000000001</v>
      </c>
      <c r="O196">
        <v>1.4999999999999999E-2</v>
      </c>
    </row>
    <row r="197" spans="1:15" x14ac:dyDescent="0.25">
      <c r="A197">
        <f t="shared" si="18"/>
        <v>96</v>
      </c>
      <c r="B197">
        <f t="shared" si="19"/>
        <v>1.988</v>
      </c>
      <c r="C197">
        <f t="shared" si="20"/>
        <v>67.415999999999997</v>
      </c>
      <c r="D197">
        <f t="shared" si="17"/>
        <v>1.9830000000000001</v>
      </c>
      <c r="E197">
        <f t="shared" si="21"/>
        <v>67.415999999999997</v>
      </c>
      <c r="F197">
        <f t="shared" si="22"/>
        <v>189.26872797760919</v>
      </c>
      <c r="G197">
        <f t="shared" si="23"/>
        <v>1.5393037499999998E-2</v>
      </c>
      <c r="K197">
        <v>67.706000000000003</v>
      </c>
      <c r="L197">
        <v>96.5</v>
      </c>
      <c r="M197">
        <v>1.9990000000000001</v>
      </c>
      <c r="N197">
        <v>189.23500000000001</v>
      </c>
      <c r="O197">
        <v>1.6E-2</v>
      </c>
    </row>
    <row r="198" spans="1:15" x14ac:dyDescent="0.25">
      <c r="A198">
        <f t="shared" si="18"/>
        <v>96.5</v>
      </c>
      <c r="B198">
        <f t="shared" si="19"/>
        <v>1.9990000000000001</v>
      </c>
      <c r="C198">
        <f t="shared" si="20"/>
        <v>67.706000000000003</v>
      </c>
      <c r="D198">
        <f t="shared" si="17"/>
        <v>1.9940000000000002</v>
      </c>
      <c r="E198">
        <f t="shared" si="21"/>
        <v>67.706000000000003</v>
      </c>
      <c r="F198">
        <f t="shared" si="22"/>
        <v>190.10316766623586</v>
      </c>
      <c r="G198">
        <f t="shared" si="23"/>
        <v>1.5478425000000002E-2</v>
      </c>
      <c r="K198">
        <v>67.926000000000002</v>
      </c>
      <c r="L198">
        <v>97</v>
      </c>
      <c r="M198">
        <v>2.0089999999999999</v>
      </c>
      <c r="N198">
        <v>189.85</v>
      </c>
      <c r="O198">
        <v>1.6E-2</v>
      </c>
    </row>
    <row r="199" spans="1:15" x14ac:dyDescent="0.25">
      <c r="A199">
        <f t="shared" si="18"/>
        <v>97</v>
      </c>
      <c r="B199">
        <f t="shared" si="19"/>
        <v>2.0089999999999999</v>
      </c>
      <c r="C199">
        <f t="shared" si="20"/>
        <v>67.926000000000002</v>
      </c>
      <c r="D199">
        <f t="shared" si="17"/>
        <v>2.004</v>
      </c>
      <c r="E199">
        <f t="shared" si="21"/>
        <v>67.926000000000002</v>
      </c>
      <c r="F199">
        <f t="shared" si="22"/>
        <v>190.739516464823</v>
      </c>
      <c r="G199">
        <f t="shared" si="23"/>
        <v>1.5556049999999998E-2</v>
      </c>
      <c r="K199">
        <v>68.203999999999994</v>
      </c>
      <c r="L199">
        <v>97.5</v>
      </c>
      <c r="M199">
        <v>2.02</v>
      </c>
      <c r="N199">
        <v>190.62700000000001</v>
      </c>
      <c r="O199">
        <v>1.6E-2</v>
      </c>
    </row>
    <row r="200" spans="1:15" x14ac:dyDescent="0.25">
      <c r="A200">
        <f t="shared" si="18"/>
        <v>97.5</v>
      </c>
      <c r="B200">
        <f t="shared" si="19"/>
        <v>2.02</v>
      </c>
      <c r="C200">
        <f t="shared" si="20"/>
        <v>68.203999999999994</v>
      </c>
      <c r="D200">
        <f t="shared" si="17"/>
        <v>2.0150000000000001</v>
      </c>
      <c r="E200">
        <f t="shared" si="21"/>
        <v>68.203999999999994</v>
      </c>
      <c r="F200">
        <f t="shared" si="22"/>
        <v>191.54090533942966</v>
      </c>
      <c r="G200">
        <f t="shared" si="23"/>
        <v>1.5641437500000001E-2</v>
      </c>
      <c r="K200">
        <v>68.400999999999996</v>
      </c>
      <c r="L200">
        <v>98</v>
      </c>
      <c r="M200">
        <v>2.0310000000000001</v>
      </c>
      <c r="N200">
        <v>191.17699999999999</v>
      </c>
      <c r="O200">
        <v>1.6E-2</v>
      </c>
    </row>
    <row r="201" spans="1:15" x14ac:dyDescent="0.25">
      <c r="A201">
        <f t="shared" si="18"/>
        <v>98</v>
      </c>
      <c r="B201">
        <f t="shared" si="19"/>
        <v>2.0310000000000001</v>
      </c>
      <c r="C201">
        <f t="shared" si="20"/>
        <v>68.400999999999996</v>
      </c>
      <c r="D201">
        <f t="shared" si="17"/>
        <v>2.0260000000000002</v>
      </c>
      <c r="E201">
        <f t="shared" si="21"/>
        <v>68.400999999999996</v>
      </c>
      <c r="F201">
        <f t="shared" si="22"/>
        <v>192.11513563780514</v>
      </c>
      <c r="G201">
        <f t="shared" si="23"/>
        <v>1.5726825000000003E-2</v>
      </c>
      <c r="K201">
        <v>68.66</v>
      </c>
      <c r="L201">
        <v>98.5</v>
      </c>
      <c r="M201">
        <v>2.0419999999999998</v>
      </c>
      <c r="N201">
        <v>191.90199999999999</v>
      </c>
      <c r="O201">
        <v>1.6E-2</v>
      </c>
    </row>
    <row r="202" spans="1:15" x14ac:dyDescent="0.25">
      <c r="A202">
        <f t="shared" si="18"/>
        <v>98.5</v>
      </c>
      <c r="B202">
        <f t="shared" si="19"/>
        <v>2.0419999999999998</v>
      </c>
      <c r="C202">
        <f t="shared" si="20"/>
        <v>68.66</v>
      </c>
      <c r="D202">
        <f t="shared" si="17"/>
        <v>2.0369999999999999</v>
      </c>
      <c r="E202">
        <f t="shared" si="21"/>
        <v>68.66</v>
      </c>
      <c r="F202">
        <f t="shared" si="22"/>
        <v>192.8638168870549</v>
      </c>
      <c r="G202">
        <f t="shared" si="23"/>
        <v>1.5812212499999999E-2</v>
      </c>
      <c r="K202">
        <v>68.929000000000002</v>
      </c>
      <c r="L202">
        <v>99</v>
      </c>
      <c r="M202">
        <v>2.0529999999999999</v>
      </c>
      <c r="N202">
        <v>192.654</v>
      </c>
      <c r="O202">
        <v>1.6E-2</v>
      </c>
    </row>
    <row r="203" spans="1:15" x14ac:dyDescent="0.25">
      <c r="A203">
        <f t="shared" si="18"/>
        <v>99</v>
      </c>
      <c r="B203">
        <f t="shared" si="19"/>
        <v>2.0529999999999999</v>
      </c>
      <c r="C203">
        <f t="shared" si="20"/>
        <v>68.929000000000002</v>
      </c>
      <c r="D203">
        <f t="shared" si="17"/>
        <v>2.048</v>
      </c>
      <c r="E203">
        <f t="shared" si="21"/>
        <v>68.929000000000002</v>
      </c>
      <c r="F203">
        <f t="shared" si="22"/>
        <v>193.64092598380924</v>
      </c>
      <c r="G203">
        <f t="shared" si="23"/>
        <v>1.5897599999999998E-2</v>
      </c>
      <c r="K203">
        <v>69.147999999999996</v>
      </c>
      <c r="L203">
        <v>99.5</v>
      </c>
      <c r="M203">
        <v>2.0640000000000001</v>
      </c>
      <c r="N203">
        <v>193.26400000000001</v>
      </c>
      <c r="O203">
        <v>1.6E-2</v>
      </c>
    </row>
    <row r="204" spans="1:15" x14ac:dyDescent="0.25">
      <c r="A204">
        <f t="shared" si="18"/>
        <v>99.5</v>
      </c>
      <c r="B204">
        <f t="shared" si="19"/>
        <v>2.0640000000000001</v>
      </c>
      <c r="C204">
        <f t="shared" si="20"/>
        <v>69.147999999999996</v>
      </c>
      <c r="D204">
        <f t="shared" si="17"/>
        <v>2.0590000000000002</v>
      </c>
      <c r="E204">
        <f t="shared" si="21"/>
        <v>69.147999999999996</v>
      </c>
      <c r="F204">
        <f t="shared" si="22"/>
        <v>194.27789861041066</v>
      </c>
      <c r="G204">
        <f t="shared" si="23"/>
        <v>1.59829875E-2</v>
      </c>
      <c r="K204">
        <v>67.745999999999995</v>
      </c>
      <c r="L204">
        <v>100</v>
      </c>
      <c r="M204">
        <v>2.0739999999999998</v>
      </c>
      <c r="N204">
        <v>189.34700000000001</v>
      </c>
      <c r="O204">
        <v>1.6E-2</v>
      </c>
    </row>
    <row r="205" spans="1:15" x14ac:dyDescent="0.25">
      <c r="A205">
        <f t="shared" si="18"/>
        <v>100</v>
      </c>
      <c r="B205">
        <f t="shared" si="19"/>
        <v>2.0739999999999998</v>
      </c>
      <c r="C205">
        <f t="shared" si="20"/>
        <v>67.745999999999995</v>
      </c>
      <c r="D205">
        <f t="shared" si="17"/>
        <v>2.069</v>
      </c>
      <c r="E205">
        <f t="shared" si="21"/>
        <v>67.745999999999995</v>
      </c>
      <c r="F205">
        <f t="shared" si="22"/>
        <v>190.35835806423285</v>
      </c>
      <c r="G205">
        <f t="shared" si="23"/>
        <v>1.6060612499999998E-2</v>
      </c>
      <c r="K205">
        <v>67.872</v>
      </c>
      <c r="L205">
        <v>100.5</v>
      </c>
      <c r="M205">
        <v>2.085</v>
      </c>
      <c r="N205">
        <v>189.69800000000001</v>
      </c>
      <c r="O205">
        <v>1.6E-2</v>
      </c>
    </row>
    <row r="206" spans="1:15" x14ac:dyDescent="0.25">
      <c r="A206">
        <f t="shared" si="18"/>
        <v>100.5</v>
      </c>
      <c r="B206">
        <f t="shared" si="19"/>
        <v>2.085</v>
      </c>
      <c r="C206">
        <f t="shared" si="20"/>
        <v>67.872</v>
      </c>
      <c r="D206">
        <f t="shared" si="17"/>
        <v>2.08</v>
      </c>
      <c r="E206">
        <f t="shared" si="21"/>
        <v>67.872</v>
      </c>
      <c r="F206">
        <f t="shared" si="22"/>
        <v>190.73407094653376</v>
      </c>
      <c r="G206">
        <f t="shared" si="23"/>
        <v>1.6146000000000001E-2</v>
      </c>
      <c r="K206">
        <v>68.105000000000004</v>
      </c>
      <c r="L206">
        <v>101</v>
      </c>
      <c r="M206">
        <v>2.0960000000000001</v>
      </c>
      <c r="N206">
        <v>190.35</v>
      </c>
      <c r="O206">
        <v>1.6E-2</v>
      </c>
    </row>
    <row r="207" spans="1:15" x14ac:dyDescent="0.25">
      <c r="A207">
        <f t="shared" si="18"/>
        <v>101</v>
      </c>
      <c r="B207">
        <f t="shared" si="19"/>
        <v>2.0960000000000001</v>
      </c>
      <c r="C207">
        <f t="shared" si="20"/>
        <v>68.105000000000004</v>
      </c>
      <c r="D207">
        <f t="shared" si="17"/>
        <v>2.0910000000000002</v>
      </c>
      <c r="E207">
        <f t="shared" si="21"/>
        <v>68.105000000000004</v>
      </c>
      <c r="F207">
        <f t="shared" si="22"/>
        <v>191.41076285717099</v>
      </c>
      <c r="G207">
        <f t="shared" si="23"/>
        <v>1.62313875E-2</v>
      </c>
      <c r="K207">
        <v>68.319999999999993</v>
      </c>
      <c r="L207">
        <v>101.5</v>
      </c>
      <c r="M207">
        <v>2.1070000000000002</v>
      </c>
      <c r="N207">
        <v>190.95099999999999</v>
      </c>
      <c r="O207">
        <v>1.6E-2</v>
      </c>
    </row>
    <row r="208" spans="1:15" x14ac:dyDescent="0.25">
      <c r="A208">
        <f t="shared" si="18"/>
        <v>101.5</v>
      </c>
      <c r="B208">
        <f t="shared" si="19"/>
        <v>2.1070000000000002</v>
      </c>
      <c r="C208">
        <f t="shared" si="20"/>
        <v>68.319999999999993</v>
      </c>
      <c r="D208">
        <f t="shared" ref="D208:D210" si="24">B208-$B$14</f>
        <v>2.1020000000000003</v>
      </c>
      <c r="E208">
        <f t="shared" si="21"/>
        <v>68.319999999999993</v>
      </c>
      <c r="F208">
        <f t="shared" si="22"/>
        <v>192.03718277315008</v>
      </c>
      <c r="G208">
        <f t="shared" si="23"/>
        <v>1.6316775000000002E-2</v>
      </c>
      <c r="K208">
        <v>68.3</v>
      </c>
      <c r="L208">
        <v>102</v>
      </c>
      <c r="M208">
        <v>2.1179999999999999</v>
      </c>
      <c r="N208">
        <v>190.89400000000001</v>
      </c>
      <c r="O208">
        <v>1.6E-2</v>
      </c>
    </row>
    <row r="209" spans="1:15" x14ac:dyDescent="0.25">
      <c r="A209">
        <f t="shared" si="18"/>
        <v>102</v>
      </c>
      <c r="B209">
        <f t="shared" si="19"/>
        <v>2.1179999999999999</v>
      </c>
      <c r="C209">
        <f t="shared" si="20"/>
        <v>68.3</v>
      </c>
      <c r="D209">
        <f t="shared" si="24"/>
        <v>2.113</v>
      </c>
      <c r="E209">
        <f t="shared" si="21"/>
        <v>68.3</v>
      </c>
      <c r="F209">
        <f t="shared" si="22"/>
        <v>192.00328972419936</v>
      </c>
      <c r="G209">
        <f t="shared" si="23"/>
        <v>1.6402162499999998E-2</v>
      </c>
      <c r="K209">
        <v>44.542000000000002</v>
      </c>
      <c r="L209">
        <v>102.38</v>
      </c>
      <c r="M209">
        <v>2.1259999999999999</v>
      </c>
      <c r="N209">
        <v>124.492</v>
      </c>
      <c r="O209">
        <v>1.7000000000000001E-2</v>
      </c>
    </row>
    <row r="210" spans="1:15" x14ac:dyDescent="0.25">
      <c r="A210">
        <f t="shared" si="18"/>
        <v>102.38</v>
      </c>
      <c r="B210">
        <f t="shared" si="19"/>
        <v>2.1259999999999999</v>
      </c>
      <c r="C210">
        <f t="shared" si="20"/>
        <v>44.542000000000002</v>
      </c>
      <c r="D210">
        <f t="shared" si="24"/>
        <v>2.121</v>
      </c>
      <c r="E210">
        <f t="shared" si="21"/>
        <v>44.542000000000002</v>
      </c>
      <c r="F210">
        <f t="shared" si="22"/>
        <v>125.2260401579604</v>
      </c>
      <c r="G210">
        <f t="shared" si="23"/>
        <v>1.6464262499999997E-2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52.6</v>
      </c>
      <c r="B3">
        <v>5.1360000000000001</v>
      </c>
      <c r="C3">
        <v>2.363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0.02</v>
      </c>
      <c r="L6">
        <v>1</v>
      </c>
      <c r="M6">
        <v>-5.6000000000000001E-2</v>
      </c>
      <c r="N6">
        <v>4.1000000000000002E-2</v>
      </c>
      <c r="O6">
        <v>0</v>
      </c>
    </row>
    <row r="7" spans="1:15" x14ac:dyDescent="0.25">
      <c r="A7">
        <f>L6</f>
        <v>1</v>
      </c>
      <c r="B7">
        <f>M6</f>
        <v>-5.6000000000000001E-2</v>
      </c>
      <c r="C7">
        <f>K6</f>
        <v>0.02</v>
      </c>
      <c r="D7">
        <v>0</v>
      </c>
      <c r="E7">
        <f>ABS(C7)</f>
        <v>0.02</v>
      </c>
      <c r="F7">
        <f>(3*E7*$E$3/(2*$B$3*$C$3^2))*(1+6*(D7/$E$3)^2-4*($C$3/$E$3)*(D7/$E$3))</f>
        <v>4.1843575515585277E-2</v>
      </c>
      <c r="G7">
        <f>6*D7*$C$3/$E$3^2</f>
        <v>0</v>
      </c>
      <c r="I7" t="s">
        <v>14</v>
      </c>
      <c r="K7">
        <v>1.4999999999999999E-2</v>
      </c>
      <c r="L7">
        <v>1.5</v>
      </c>
      <c r="M7">
        <v>-4.7E-2</v>
      </c>
      <c r="N7">
        <v>3.1E-2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-4.7E-2</v>
      </c>
      <c r="C8">
        <f t="shared" ref="C8:C71" si="1">K7</f>
        <v>1.4999999999999999E-2</v>
      </c>
      <c r="D8">
        <v>0</v>
      </c>
      <c r="E8">
        <f t="shared" ref="E8:E71" si="2">ABS(C8)</f>
        <v>1.4999999999999999E-2</v>
      </c>
      <c r="F8">
        <f>(3*E8*$E$3/(2*$B$3*$C$3^2))*(1+6*(D8/$E$3)^2-4*($C$3/$E$3)*(D8/$E$3))</f>
        <v>3.1382681636688954E-2</v>
      </c>
      <c r="G8">
        <f t="shared" ref="G8:G71" si="3">6*D8*$C$3/$E$3^2</f>
        <v>0</v>
      </c>
      <c r="I8">
        <f>MAX(F7:F985)</f>
        <v>147.71322344738545</v>
      </c>
      <c r="K8">
        <v>0.01</v>
      </c>
      <c r="L8">
        <v>2</v>
      </c>
      <c r="M8">
        <v>-3.7999999999999999E-2</v>
      </c>
      <c r="N8">
        <v>2.1000000000000001E-2</v>
      </c>
      <c r="O8">
        <v>0</v>
      </c>
    </row>
    <row r="9" spans="1:15" x14ac:dyDescent="0.25">
      <c r="A9">
        <f t="shared" si="0"/>
        <v>2</v>
      </c>
      <c r="B9">
        <f t="shared" si="0"/>
        <v>-3.7999999999999999E-2</v>
      </c>
      <c r="C9">
        <f t="shared" si="1"/>
        <v>0.01</v>
      </c>
      <c r="D9">
        <v>0</v>
      </c>
      <c r="E9">
        <f t="shared" si="2"/>
        <v>0.01</v>
      </c>
      <c r="F9">
        <f t="shared" ref="F9:F72" si="4">(3*E9*$E$3/(2*$B$3*$C$3^2))*(1+6*(D9/$E$3)^2-4*($C$3/$E$3)*(D9/$E$3))</f>
        <v>2.0921787757792638E-2</v>
      </c>
      <c r="G9">
        <f t="shared" si="3"/>
        <v>0</v>
      </c>
      <c r="I9" t="s">
        <v>15</v>
      </c>
      <c r="K9">
        <v>3.5000000000000003E-2</v>
      </c>
      <c r="L9">
        <v>2.5</v>
      </c>
      <c r="M9">
        <v>-2.9000000000000001E-2</v>
      </c>
      <c r="N9">
        <v>7.2999999999999995E-2</v>
      </c>
      <c r="O9">
        <v>0</v>
      </c>
    </row>
    <row r="10" spans="1:15" x14ac:dyDescent="0.25">
      <c r="A10">
        <f t="shared" si="0"/>
        <v>2.5</v>
      </c>
      <c r="B10">
        <f t="shared" si="0"/>
        <v>-2.9000000000000001E-2</v>
      </c>
      <c r="C10">
        <f t="shared" si="1"/>
        <v>3.5000000000000003E-2</v>
      </c>
      <c r="D10">
        <v>0</v>
      </c>
      <c r="E10">
        <f t="shared" si="2"/>
        <v>3.5000000000000003E-2</v>
      </c>
      <c r="F10">
        <f t="shared" si="4"/>
        <v>7.3226257152274238E-2</v>
      </c>
      <c r="G10">
        <f t="shared" si="3"/>
        <v>0</v>
      </c>
      <c r="I10">
        <f>SLOPE(F38:F62, G38:G62)</f>
        <v>11418.072928406513</v>
      </c>
      <c r="J10" t="s">
        <v>7</v>
      </c>
      <c r="K10">
        <v>3.2000000000000001E-2</v>
      </c>
      <c r="L10">
        <v>3</v>
      </c>
      <c r="M10">
        <v>-0.02</v>
      </c>
      <c r="N10">
        <v>6.7000000000000004E-2</v>
      </c>
      <c r="O10">
        <v>0</v>
      </c>
    </row>
    <row r="11" spans="1:15" x14ac:dyDescent="0.25">
      <c r="A11">
        <f t="shared" si="0"/>
        <v>3</v>
      </c>
      <c r="B11">
        <f t="shared" si="0"/>
        <v>-0.02</v>
      </c>
      <c r="C11">
        <f t="shared" si="1"/>
        <v>3.2000000000000001E-2</v>
      </c>
      <c r="D11">
        <v>0</v>
      </c>
      <c r="E11">
        <f t="shared" si="2"/>
        <v>3.2000000000000001E-2</v>
      </c>
      <c r="F11">
        <f t="shared" si="4"/>
        <v>6.6949720824936443E-2</v>
      </c>
      <c r="G11">
        <f t="shared" si="3"/>
        <v>0</v>
      </c>
      <c r="I11" t="s">
        <v>20</v>
      </c>
      <c r="K11">
        <v>1.2E-2</v>
      </c>
      <c r="L11">
        <v>3.5</v>
      </c>
      <c r="M11">
        <v>-1.0999999999999999E-2</v>
      </c>
      <c r="N11">
        <v>2.5000000000000001E-2</v>
      </c>
      <c r="O11">
        <v>0</v>
      </c>
    </row>
    <row r="12" spans="1:15" x14ac:dyDescent="0.25">
      <c r="A12">
        <f t="shared" si="0"/>
        <v>3.5</v>
      </c>
      <c r="B12">
        <f t="shared" si="0"/>
        <v>-1.0999999999999999E-2</v>
      </c>
      <c r="C12">
        <f t="shared" si="1"/>
        <v>1.2E-2</v>
      </c>
      <c r="D12">
        <v>0</v>
      </c>
      <c r="E12">
        <f t="shared" si="2"/>
        <v>1.2E-2</v>
      </c>
      <c r="F12">
        <f t="shared" si="4"/>
        <v>2.510614530935117E-2</v>
      </c>
      <c r="G12">
        <f t="shared" si="3"/>
        <v>0</v>
      </c>
      <c r="I12">
        <f>SLOPE(E35:E79, D35:D79)*$E$3^3/(4*$B$3*$C$3^3)</f>
        <v>11464.948501123667</v>
      </c>
      <c r="J12" t="s">
        <v>16</v>
      </c>
      <c r="K12">
        <v>0.307</v>
      </c>
      <c r="L12">
        <v>4</v>
      </c>
      <c r="M12">
        <v>-1E-3</v>
      </c>
      <c r="N12">
        <v>0.64300000000000002</v>
      </c>
      <c r="O12">
        <v>0</v>
      </c>
    </row>
    <row r="13" spans="1:15" x14ac:dyDescent="0.25">
      <c r="A13">
        <f t="shared" si="0"/>
        <v>4</v>
      </c>
      <c r="B13">
        <f t="shared" si="0"/>
        <v>-1E-3</v>
      </c>
      <c r="C13">
        <f t="shared" si="1"/>
        <v>0.307</v>
      </c>
      <c r="D13">
        <f>B13-$B$12</f>
        <v>9.9999999999999985E-3</v>
      </c>
      <c r="E13">
        <f t="shared" si="2"/>
        <v>0.307</v>
      </c>
      <c r="F13">
        <f t="shared" si="4"/>
        <v>0.64226118121973363</v>
      </c>
      <c r="G13">
        <f t="shared" si="3"/>
        <v>8.8612499999999992E-5</v>
      </c>
      <c r="K13">
        <v>0.67</v>
      </c>
      <c r="L13">
        <v>4.5</v>
      </c>
      <c r="M13">
        <v>8.0000000000000002E-3</v>
      </c>
      <c r="N13">
        <v>1.4019999999999999</v>
      </c>
      <c r="O13">
        <v>0</v>
      </c>
    </row>
    <row r="14" spans="1:15" x14ac:dyDescent="0.25">
      <c r="A14">
        <f t="shared" si="0"/>
        <v>4.5</v>
      </c>
      <c r="B14">
        <f t="shared" si="0"/>
        <v>8.0000000000000002E-3</v>
      </c>
      <c r="C14">
        <f t="shared" si="1"/>
        <v>0.67</v>
      </c>
      <c r="D14">
        <f t="shared" ref="D14:D77" si="5">B14-$B$12</f>
        <v>1.9E-2</v>
      </c>
      <c r="E14">
        <f t="shared" si="2"/>
        <v>0.67</v>
      </c>
      <c r="F14">
        <f t="shared" si="4"/>
        <v>1.4016043403823277</v>
      </c>
      <c r="G14">
        <f t="shared" si="3"/>
        <v>1.6836374999999997E-4</v>
      </c>
      <c r="I14" t="s">
        <v>52</v>
      </c>
      <c r="J14" t="s">
        <v>53</v>
      </c>
      <c r="K14">
        <v>1.0640000000000001</v>
      </c>
      <c r="L14">
        <v>5</v>
      </c>
      <c r="M14">
        <v>1.7000000000000001E-2</v>
      </c>
      <c r="N14">
        <v>2.2269999999999999</v>
      </c>
      <c r="O14">
        <v>0</v>
      </c>
    </row>
    <row r="15" spans="1:15" x14ac:dyDescent="0.25">
      <c r="A15">
        <f t="shared" si="0"/>
        <v>5</v>
      </c>
      <c r="B15">
        <f t="shared" si="0"/>
        <v>1.7000000000000001E-2</v>
      </c>
      <c r="C15">
        <f t="shared" si="1"/>
        <v>1.0640000000000001</v>
      </c>
      <c r="D15">
        <f t="shared" si="5"/>
        <v>2.8000000000000001E-2</v>
      </c>
      <c r="E15">
        <f t="shared" si="2"/>
        <v>1.0640000000000001</v>
      </c>
      <c r="F15">
        <f t="shared" si="4"/>
        <v>2.2257165465011512</v>
      </c>
      <c r="G15">
        <f t="shared" si="3"/>
        <v>2.4811499999999998E-4</v>
      </c>
      <c r="I15">
        <f>MAX(F:F)</f>
        <v>147.71322344738545</v>
      </c>
      <c r="J15">
        <f>G196*100</f>
        <v>1.4948928749999999</v>
      </c>
      <c r="K15">
        <v>1.4610000000000001</v>
      </c>
      <c r="L15">
        <v>5.5</v>
      </c>
      <c r="M15">
        <v>2.5999999999999999E-2</v>
      </c>
      <c r="N15">
        <v>3.056</v>
      </c>
      <c r="O15">
        <v>0</v>
      </c>
    </row>
    <row r="16" spans="1:15" x14ac:dyDescent="0.25">
      <c r="A16">
        <f t="shared" si="0"/>
        <v>5.5</v>
      </c>
      <c r="B16">
        <f t="shared" si="0"/>
        <v>2.5999999999999999E-2</v>
      </c>
      <c r="C16">
        <f t="shared" si="1"/>
        <v>1.4610000000000001</v>
      </c>
      <c r="D16">
        <f t="shared" si="5"/>
        <v>3.6999999999999998E-2</v>
      </c>
      <c r="E16">
        <f t="shared" si="2"/>
        <v>1.4610000000000001</v>
      </c>
      <c r="F16">
        <f t="shared" si="4"/>
        <v>3.0560207636250047</v>
      </c>
      <c r="G16">
        <f t="shared" si="3"/>
        <v>3.2786624999999993E-4</v>
      </c>
      <c r="K16">
        <v>1.8779999999999999</v>
      </c>
      <c r="L16">
        <v>6</v>
      </c>
      <c r="M16">
        <v>3.5000000000000003E-2</v>
      </c>
      <c r="N16">
        <v>3.9289999999999998</v>
      </c>
      <c r="O16">
        <v>0</v>
      </c>
    </row>
    <row r="17" spans="1:15" x14ac:dyDescent="0.25">
      <c r="A17">
        <f t="shared" si="0"/>
        <v>6</v>
      </c>
      <c r="B17">
        <f t="shared" si="0"/>
        <v>3.5000000000000003E-2</v>
      </c>
      <c r="C17">
        <f t="shared" si="1"/>
        <v>1.8779999999999999</v>
      </c>
      <c r="D17">
        <f t="shared" si="5"/>
        <v>4.5999999999999999E-2</v>
      </c>
      <c r="E17">
        <f t="shared" si="2"/>
        <v>1.8779999999999999</v>
      </c>
      <c r="F17">
        <f t="shared" si="4"/>
        <v>3.9280752019450866</v>
      </c>
      <c r="G17">
        <f t="shared" si="3"/>
        <v>4.0761750000000005E-4</v>
      </c>
      <c r="K17">
        <v>2.2949999999999999</v>
      </c>
      <c r="L17">
        <v>6.5</v>
      </c>
      <c r="M17">
        <v>4.3999999999999997E-2</v>
      </c>
      <c r="N17">
        <v>4.8010000000000002</v>
      </c>
      <c r="O17">
        <v>0</v>
      </c>
    </row>
    <row r="18" spans="1:15" x14ac:dyDescent="0.25">
      <c r="A18">
        <f t="shared" si="0"/>
        <v>6.5</v>
      </c>
      <c r="B18">
        <f t="shared" si="0"/>
        <v>4.3999999999999997E-2</v>
      </c>
      <c r="C18">
        <f t="shared" si="1"/>
        <v>2.2949999999999999</v>
      </c>
      <c r="D18">
        <f t="shared" si="5"/>
        <v>5.4999999999999993E-2</v>
      </c>
      <c r="E18">
        <f t="shared" si="2"/>
        <v>2.2949999999999999</v>
      </c>
      <c r="F18">
        <f t="shared" si="4"/>
        <v>4.800044674290783</v>
      </c>
      <c r="G18">
        <f t="shared" si="3"/>
        <v>4.8736874999999994E-4</v>
      </c>
      <c r="K18">
        <v>2.7050000000000001</v>
      </c>
      <c r="L18">
        <v>7</v>
      </c>
      <c r="M18">
        <v>5.3999999999999999E-2</v>
      </c>
      <c r="N18">
        <v>5.66</v>
      </c>
      <c r="O18">
        <v>0</v>
      </c>
    </row>
    <row r="19" spans="1:15" x14ac:dyDescent="0.25">
      <c r="A19">
        <f t="shared" si="0"/>
        <v>7</v>
      </c>
      <c r="B19">
        <f t="shared" si="0"/>
        <v>5.3999999999999999E-2</v>
      </c>
      <c r="C19">
        <f t="shared" si="1"/>
        <v>2.7050000000000001</v>
      </c>
      <c r="D19">
        <f t="shared" si="5"/>
        <v>6.5000000000000002E-2</v>
      </c>
      <c r="E19">
        <f t="shared" si="2"/>
        <v>2.7050000000000001</v>
      </c>
      <c r="F19">
        <f t="shared" si="4"/>
        <v>5.6572601365117068</v>
      </c>
      <c r="G19">
        <f t="shared" si="3"/>
        <v>5.7598125000000002E-4</v>
      </c>
      <c r="K19">
        <v>3.1379999999999999</v>
      </c>
      <c r="L19">
        <v>7.5</v>
      </c>
      <c r="M19">
        <v>6.3E-2</v>
      </c>
      <c r="N19">
        <v>6.5650000000000004</v>
      </c>
      <c r="O19">
        <v>1E-3</v>
      </c>
    </row>
    <row r="20" spans="1:15" x14ac:dyDescent="0.25">
      <c r="A20">
        <f t="shared" si="0"/>
        <v>7.5</v>
      </c>
      <c r="B20">
        <f t="shared" si="0"/>
        <v>6.3E-2</v>
      </c>
      <c r="C20">
        <f t="shared" si="1"/>
        <v>3.1379999999999999</v>
      </c>
      <c r="D20">
        <f t="shared" si="5"/>
        <v>7.3999999999999996E-2</v>
      </c>
      <c r="E20">
        <f t="shared" si="2"/>
        <v>3.1379999999999999</v>
      </c>
      <c r="F20">
        <f t="shared" si="4"/>
        <v>6.5625217810246594</v>
      </c>
      <c r="G20">
        <f t="shared" si="3"/>
        <v>6.5573249999999986E-4</v>
      </c>
      <c r="K20">
        <v>3.552</v>
      </c>
      <c r="L20">
        <v>8</v>
      </c>
      <c r="M20">
        <v>7.1999999999999995E-2</v>
      </c>
      <c r="N20">
        <v>7.4320000000000004</v>
      </c>
      <c r="O20">
        <v>1E-3</v>
      </c>
    </row>
    <row r="21" spans="1:15" x14ac:dyDescent="0.25">
      <c r="A21">
        <f t="shared" si="0"/>
        <v>8</v>
      </c>
      <c r="B21">
        <f t="shared" si="0"/>
        <v>7.1999999999999995E-2</v>
      </c>
      <c r="C21">
        <f t="shared" si="1"/>
        <v>3.552</v>
      </c>
      <c r="D21">
        <f t="shared" si="5"/>
        <v>8.299999999999999E-2</v>
      </c>
      <c r="E21">
        <f t="shared" si="2"/>
        <v>3.552</v>
      </c>
      <c r="F21">
        <f t="shared" si="4"/>
        <v>7.4279672010405369</v>
      </c>
      <c r="G21">
        <f t="shared" si="3"/>
        <v>7.3548374999999981E-4</v>
      </c>
      <c r="K21">
        <v>4.0069999999999997</v>
      </c>
      <c r="L21">
        <v>8.5</v>
      </c>
      <c r="M21">
        <v>8.1000000000000003E-2</v>
      </c>
      <c r="N21">
        <v>8.3840000000000003</v>
      </c>
      <c r="O21">
        <v>1E-3</v>
      </c>
    </row>
    <row r="22" spans="1:15" x14ac:dyDescent="0.25">
      <c r="A22">
        <f t="shared" si="0"/>
        <v>8.5</v>
      </c>
      <c r="B22">
        <f t="shared" si="0"/>
        <v>8.1000000000000003E-2</v>
      </c>
      <c r="C22">
        <f t="shared" si="1"/>
        <v>4.0069999999999997</v>
      </c>
      <c r="D22">
        <f t="shared" si="5"/>
        <v>9.1999999999999998E-2</v>
      </c>
      <c r="E22">
        <f t="shared" si="2"/>
        <v>4.0069999999999997</v>
      </c>
      <c r="F22">
        <f t="shared" si="4"/>
        <v>8.3790701698860719</v>
      </c>
      <c r="G22">
        <f t="shared" si="3"/>
        <v>8.1523500000000009E-4</v>
      </c>
      <c r="K22">
        <v>4.4409999999999998</v>
      </c>
      <c r="L22">
        <v>9</v>
      </c>
      <c r="M22">
        <v>0.09</v>
      </c>
      <c r="N22">
        <v>9.2919999999999998</v>
      </c>
      <c r="O22">
        <v>1E-3</v>
      </c>
    </row>
    <row r="23" spans="1:15" x14ac:dyDescent="0.25">
      <c r="A23">
        <f t="shared" si="0"/>
        <v>9</v>
      </c>
      <c r="B23">
        <f t="shared" si="0"/>
        <v>0.09</v>
      </c>
      <c r="C23">
        <f t="shared" si="1"/>
        <v>4.4409999999999998</v>
      </c>
      <c r="D23">
        <f t="shared" si="5"/>
        <v>0.10099999999999999</v>
      </c>
      <c r="E23">
        <f t="shared" si="2"/>
        <v>4.4409999999999998</v>
      </c>
      <c r="F23">
        <f t="shared" si="4"/>
        <v>9.2861776096503874</v>
      </c>
      <c r="G23">
        <f t="shared" si="3"/>
        <v>8.9498624999999994E-4</v>
      </c>
      <c r="K23">
        <v>4.8579999999999997</v>
      </c>
      <c r="L23">
        <v>9.5</v>
      </c>
      <c r="M23">
        <v>9.9000000000000005E-2</v>
      </c>
      <c r="N23">
        <v>10.163</v>
      </c>
      <c r="O23">
        <v>1E-3</v>
      </c>
    </row>
    <row r="24" spans="1:15" x14ac:dyDescent="0.25">
      <c r="A24">
        <f t="shared" si="0"/>
        <v>9.5</v>
      </c>
      <c r="B24">
        <f t="shared" si="0"/>
        <v>9.9000000000000005E-2</v>
      </c>
      <c r="C24">
        <f t="shared" si="1"/>
        <v>4.8579999999999997</v>
      </c>
      <c r="D24">
        <f t="shared" si="5"/>
        <v>0.11</v>
      </c>
      <c r="E24">
        <f t="shared" si="2"/>
        <v>4.8579999999999997</v>
      </c>
      <c r="F24">
        <f t="shared" si="4"/>
        <v>10.157660981110029</v>
      </c>
      <c r="G24">
        <f t="shared" si="3"/>
        <v>9.747375E-4</v>
      </c>
      <c r="K24">
        <v>5.2939999999999996</v>
      </c>
      <c r="L24">
        <v>10</v>
      </c>
      <c r="M24">
        <v>0.109</v>
      </c>
      <c r="N24">
        <v>11.074999999999999</v>
      </c>
      <c r="O24">
        <v>1E-3</v>
      </c>
    </row>
    <row r="25" spans="1:15" x14ac:dyDescent="0.25">
      <c r="A25">
        <f t="shared" si="0"/>
        <v>10</v>
      </c>
      <c r="B25">
        <f t="shared" si="0"/>
        <v>0.109</v>
      </c>
      <c r="C25">
        <f t="shared" si="1"/>
        <v>5.2939999999999996</v>
      </c>
      <c r="D25">
        <f t="shared" si="5"/>
        <v>0.12</v>
      </c>
      <c r="E25">
        <f t="shared" si="2"/>
        <v>5.2939999999999996</v>
      </c>
      <c r="F25">
        <f t="shared" si="4"/>
        <v>11.068740770217337</v>
      </c>
      <c r="G25">
        <f t="shared" si="3"/>
        <v>1.06335E-3</v>
      </c>
      <c r="K25">
        <v>5.7309999999999999</v>
      </c>
      <c r="L25">
        <v>10.5</v>
      </c>
      <c r="M25">
        <v>0.11799999999999999</v>
      </c>
      <c r="N25">
        <v>11.99</v>
      </c>
      <c r="O25">
        <v>1E-3</v>
      </c>
    </row>
    <row r="26" spans="1:15" x14ac:dyDescent="0.25">
      <c r="A26">
        <f t="shared" si="0"/>
        <v>10.5</v>
      </c>
      <c r="B26">
        <f t="shared" si="0"/>
        <v>0.11799999999999999</v>
      </c>
      <c r="C26">
        <f t="shared" si="1"/>
        <v>5.7309999999999999</v>
      </c>
      <c r="D26">
        <f t="shared" si="5"/>
        <v>0.129</v>
      </c>
      <c r="E26">
        <f t="shared" si="2"/>
        <v>5.7309999999999999</v>
      </c>
      <c r="F26">
        <f t="shared" si="4"/>
        <v>11.981887402126663</v>
      </c>
      <c r="G26">
        <f t="shared" si="3"/>
        <v>1.14310125E-3</v>
      </c>
      <c r="K26">
        <v>6.17</v>
      </c>
      <c r="L26">
        <v>11</v>
      </c>
      <c r="M26">
        <v>0.127</v>
      </c>
      <c r="N26">
        <v>12.909000000000001</v>
      </c>
      <c r="O26">
        <v>1E-3</v>
      </c>
    </row>
    <row r="27" spans="1:15" x14ac:dyDescent="0.25">
      <c r="A27">
        <f t="shared" si="0"/>
        <v>11</v>
      </c>
      <c r="B27">
        <f t="shared" si="0"/>
        <v>0.127</v>
      </c>
      <c r="C27">
        <f t="shared" si="1"/>
        <v>6.17</v>
      </c>
      <c r="D27">
        <f t="shared" si="5"/>
        <v>0.13800000000000001</v>
      </c>
      <c r="E27">
        <f t="shared" si="2"/>
        <v>6.17</v>
      </c>
      <c r="F27">
        <f t="shared" si="4"/>
        <v>12.899141265305166</v>
      </c>
      <c r="G27">
        <f t="shared" si="3"/>
        <v>1.2228525000000001E-3</v>
      </c>
      <c r="K27">
        <v>6.5949999999999998</v>
      </c>
      <c r="L27">
        <v>11.5</v>
      </c>
      <c r="M27">
        <v>0.13600000000000001</v>
      </c>
      <c r="N27">
        <v>13.797000000000001</v>
      </c>
      <c r="O27">
        <v>1E-3</v>
      </c>
    </row>
    <row r="28" spans="1:15" x14ac:dyDescent="0.25">
      <c r="A28">
        <f t="shared" si="0"/>
        <v>11.5</v>
      </c>
      <c r="B28">
        <f t="shared" si="0"/>
        <v>0.13600000000000001</v>
      </c>
      <c r="C28">
        <f t="shared" si="1"/>
        <v>6.5949999999999998</v>
      </c>
      <c r="D28">
        <f t="shared" si="5"/>
        <v>0.14700000000000002</v>
      </c>
      <c r="E28">
        <f t="shared" si="2"/>
        <v>6.5949999999999998</v>
      </c>
      <c r="F28">
        <f t="shared" si="4"/>
        <v>13.787054976007934</v>
      </c>
      <c r="G28">
        <f t="shared" si="3"/>
        <v>1.3026037500000001E-3</v>
      </c>
      <c r="K28">
        <v>7.0339999999999998</v>
      </c>
      <c r="L28">
        <v>12</v>
      </c>
      <c r="M28">
        <v>0.14499999999999999</v>
      </c>
      <c r="N28">
        <v>14.717000000000001</v>
      </c>
      <c r="O28">
        <v>1E-3</v>
      </c>
    </row>
    <row r="29" spans="1:15" x14ac:dyDescent="0.25">
      <c r="A29">
        <f t="shared" si="0"/>
        <v>12</v>
      </c>
      <c r="B29">
        <f t="shared" si="0"/>
        <v>0.14499999999999999</v>
      </c>
      <c r="C29">
        <f t="shared" si="1"/>
        <v>7.0339999999999998</v>
      </c>
      <c r="D29">
        <f t="shared" si="5"/>
        <v>0.156</v>
      </c>
      <c r="E29">
        <f t="shared" si="2"/>
        <v>7.0339999999999998</v>
      </c>
      <c r="F29">
        <f t="shared" si="4"/>
        <v>14.704166346779505</v>
      </c>
      <c r="G29">
        <f t="shared" si="3"/>
        <v>1.3823549999999998E-3</v>
      </c>
      <c r="K29">
        <v>7.4859999999999998</v>
      </c>
      <c r="L29">
        <v>12.5</v>
      </c>
      <c r="M29">
        <v>0.154</v>
      </c>
      <c r="N29">
        <v>15.662000000000001</v>
      </c>
      <c r="O29">
        <v>1E-3</v>
      </c>
    </row>
    <row r="30" spans="1:15" x14ac:dyDescent="0.25">
      <c r="A30">
        <f t="shared" si="0"/>
        <v>12.5</v>
      </c>
      <c r="B30">
        <f t="shared" si="0"/>
        <v>0.154</v>
      </c>
      <c r="C30">
        <f t="shared" si="1"/>
        <v>7.4859999999999998</v>
      </c>
      <c r="D30">
        <f t="shared" si="5"/>
        <v>0.16500000000000001</v>
      </c>
      <c r="E30">
        <f t="shared" si="2"/>
        <v>7.4859999999999998</v>
      </c>
      <c r="F30">
        <f t="shared" si="4"/>
        <v>15.648382925163578</v>
      </c>
      <c r="G30">
        <f t="shared" si="3"/>
        <v>1.4621062500000002E-3</v>
      </c>
      <c r="K30">
        <v>7.91</v>
      </c>
      <c r="L30">
        <v>13</v>
      </c>
      <c r="M30">
        <v>0.16400000000000001</v>
      </c>
      <c r="N30">
        <v>16.55</v>
      </c>
      <c r="O30">
        <v>1E-3</v>
      </c>
    </row>
    <row r="31" spans="1:15" x14ac:dyDescent="0.25">
      <c r="A31">
        <f t="shared" si="0"/>
        <v>13</v>
      </c>
      <c r="B31">
        <f t="shared" si="0"/>
        <v>0.16400000000000001</v>
      </c>
      <c r="C31">
        <f t="shared" si="1"/>
        <v>7.91</v>
      </c>
      <c r="D31">
        <f t="shared" si="5"/>
        <v>0.17500000000000002</v>
      </c>
      <c r="E31">
        <f t="shared" si="2"/>
        <v>7.91</v>
      </c>
      <c r="F31">
        <f t="shared" si="4"/>
        <v>16.533925979321435</v>
      </c>
      <c r="G31">
        <f t="shared" si="3"/>
        <v>1.55071875E-3</v>
      </c>
      <c r="K31">
        <v>8.35</v>
      </c>
      <c r="L31">
        <v>13.5</v>
      </c>
      <c r="M31">
        <v>0.17299999999999999</v>
      </c>
      <c r="N31">
        <v>17.47</v>
      </c>
      <c r="O31">
        <v>2E-3</v>
      </c>
    </row>
    <row r="32" spans="1:15" x14ac:dyDescent="0.25">
      <c r="A32">
        <f t="shared" si="0"/>
        <v>13.5</v>
      </c>
      <c r="B32">
        <f t="shared" si="0"/>
        <v>0.17299999999999999</v>
      </c>
      <c r="C32">
        <f t="shared" si="1"/>
        <v>8.35</v>
      </c>
      <c r="D32">
        <f t="shared" si="5"/>
        <v>0.184</v>
      </c>
      <c r="E32">
        <f t="shared" si="2"/>
        <v>8.35</v>
      </c>
      <c r="F32">
        <f t="shared" si="4"/>
        <v>17.45292152329635</v>
      </c>
      <c r="G32">
        <f t="shared" si="3"/>
        <v>1.6304700000000002E-3</v>
      </c>
      <c r="K32">
        <v>8.8079999999999998</v>
      </c>
      <c r="L32">
        <v>14</v>
      </c>
      <c r="M32">
        <v>0.182</v>
      </c>
      <c r="N32">
        <v>18.428000000000001</v>
      </c>
      <c r="O32">
        <v>2E-3</v>
      </c>
    </row>
    <row r="33" spans="1:15" x14ac:dyDescent="0.25">
      <c r="A33">
        <f t="shared" si="0"/>
        <v>14</v>
      </c>
      <c r="B33">
        <f t="shared" si="0"/>
        <v>0.182</v>
      </c>
      <c r="C33">
        <f t="shared" si="1"/>
        <v>8.8079999999999998</v>
      </c>
      <c r="D33">
        <f t="shared" si="5"/>
        <v>0.193</v>
      </c>
      <c r="E33">
        <f t="shared" si="2"/>
        <v>8.8079999999999998</v>
      </c>
      <c r="F33">
        <f t="shared" si="4"/>
        <v>18.40947420046313</v>
      </c>
      <c r="G33">
        <f t="shared" si="3"/>
        <v>1.7102212499999999E-3</v>
      </c>
      <c r="K33">
        <v>9.2270000000000003</v>
      </c>
      <c r="L33">
        <v>14.5</v>
      </c>
      <c r="M33">
        <v>0.191</v>
      </c>
      <c r="N33">
        <v>19.305</v>
      </c>
      <c r="O33">
        <v>2E-3</v>
      </c>
    </row>
    <row r="34" spans="1:15" x14ac:dyDescent="0.25">
      <c r="A34">
        <f t="shared" si="0"/>
        <v>14.5</v>
      </c>
      <c r="B34">
        <f t="shared" si="0"/>
        <v>0.191</v>
      </c>
      <c r="C34">
        <f t="shared" si="1"/>
        <v>9.2270000000000003</v>
      </c>
      <c r="D34">
        <f t="shared" si="5"/>
        <v>0.20200000000000001</v>
      </c>
      <c r="E34">
        <f t="shared" si="2"/>
        <v>9.2270000000000003</v>
      </c>
      <c r="F34">
        <f t="shared" si="4"/>
        <v>19.284451057848518</v>
      </c>
      <c r="G34">
        <f t="shared" si="3"/>
        <v>1.7899725000000003E-3</v>
      </c>
      <c r="K34">
        <v>9.6790000000000003</v>
      </c>
      <c r="L34">
        <v>15</v>
      </c>
      <c r="M34">
        <v>0.2</v>
      </c>
      <c r="N34">
        <v>20.25</v>
      </c>
      <c r="O34">
        <v>2E-3</v>
      </c>
    </row>
    <row r="35" spans="1:15" x14ac:dyDescent="0.25">
      <c r="A35">
        <f t="shared" si="0"/>
        <v>15</v>
      </c>
      <c r="B35">
        <f t="shared" si="0"/>
        <v>0.2</v>
      </c>
      <c r="C35">
        <f t="shared" si="1"/>
        <v>9.6790000000000003</v>
      </c>
      <c r="D35">
        <f t="shared" si="5"/>
        <v>0.21100000000000002</v>
      </c>
      <c r="E35">
        <f t="shared" si="2"/>
        <v>9.6790000000000003</v>
      </c>
      <c r="F35">
        <f t="shared" si="4"/>
        <v>20.228337699433048</v>
      </c>
      <c r="G35">
        <f t="shared" si="3"/>
        <v>1.86972375E-3</v>
      </c>
      <c r="K35">
        <v>10.105</v>
      </c>
      <c r="L35">
        <v>15.5</v>
      </c>
      <c r="M35">
        <v>0.20899999999999999</v>
      </c>
      <c r="N35">
        <v>21.140999999999998</v>
      </c>
      <c r="O35">
        <v>2E-3</v>
      </c>
    </row>
    <row r="36" spans="1:15" x14ac:dyDescent="0.25">
      <c r="A36">
        <f t="shared" si="0"/>
        <v>15.5</v>
      </c>
      <c r="B36">
        <f t="shared" si="0"/>
        <v>0.20899999999999999</v>
      </c>
      <c r="C36">
        <f t="shared" si="1"/>
        <v>10.105</v>
      </c>
      <c r="D36">
        <f t="shared" si="5"/>
        <v>0.22</v>
      </c>
      <c r="E36">
        <f t="shared" si="2"/>
        <v>10.105</v>
      </c>
      <c r="F36">
        <f t="shared" si="4"/>
        <v>21.117827198449785</v>
      </c>
      <c r="G36">
        <f t="shared" si="3"/>
        <v>1.949475E-3</v>
      </c>
      <c r="K36">
        <v>10.551</v>
      </c>
      <c r="L36">
        <v>16</v>
      </c>
      <c r="M36">
        <v>0.219</v>
      </c>
      <c r="N36">
        <v>22.074999999999999</v>
      </c>
      <c r="O36">
        <v>2E-3</v>
      </c>
    </row>
    <row r="37" spans="1:15" x14ac:dyDescent="0.25">
      <c r="A37">
        <f t="shared" si="0"/>
        <v>16</v>
      </c>
      <c r="B37">
        <f t="shared" si="0"/>
        <v>0.219</v>
      </c>
      <c r="C37">
        <f t="shared" si="1"/>
        <v>10.551</v>
      </c>
      <c r="D37">
        <f t="shared" si="5"/>
        <v>0.23</v>
      </c>
      <c r="E37">
        <f t="shared" si="2"/>
        <v>10.551</v>
      </c>
      <c r="F37">
        <f t="shared" si="4"/>
        <v>22.048964026359254</v>
      </c>
      <c r="G37">
        <f t="shared" si="3"/>
        <v>2.0380875000000002E-3</v>
      </c>
      <c r="K37">
        <v>10.989000000000001</v>
      </c>
      <c r="L37">
        <v>16.5</v>
      </c>
      <c r="M37">
        <v>0.22800000000000001</v>
      </c>
      <c r="N37">
        <v>22.99</v>
      </c>
      <c r="O37">
        <v>2E-3</v>
      </c>
    </row>
    <row r="38" spans="1:15" x14ac:dyDescent="0.25">
      <c r="A38">
        <f t="shared" si="0"/>
        <v>16.5</v>
      </c>
      <c r="B38">
        <f t="shared" si="0"/>
        <v>0.22800000000000001</v>
      </c>
      <c r="C38">
        <f t="shared" si="1"/>
        <v>10.989000000000001</v>
      </c>
      <c r="D38">
        <f t="shared" si="5"/>
        <v>0.23900000000000002</v>
      </c>
      <c r="E38">
        <f t="shared" si="2"/>
        <v>10.989000000000001</v>
      </c>
      <c r="F38">
        <f t="shared" si="4"/>
        <v>22.963416561797001</v>
      </c>
      <c r="G38">
        <f t="shared" si="3"/>
        <v>2.11783875E-3</v>
      </c>
      <c r="K38">
        <v>11.411</v>
      </c>
      <c r="L38">
        <v>17</v>
      </c>
      <c r="M38">
        <v>0.23699999999999999</v>
      </c>
      <c r="N38">
        <v>23.873999999999999</v>
      </c>
      <c r="O38">
        <v>2E-3</v>
      </c>
    </row>
    <row r="39" spans="1:15" x14ac:dyDescent="0.25">
      <c r="A39">
        <f t="shared" si="0"/>
        <v>17</v>
      </c>
      <c r="B39">
        <f t="shared" si="0"/>
        <v>0.23699999999999999</v>
      </c>
      <c r="C39">
        <f t="shared" si="1"/>
        <v>11.411</v>
      </c>
      <c r="D39">
        <f t="shared" si="5"/>
        <v>0.248</v>
      </c>
      <c r="E39">
        <f t="shared" si="2"/>
        <v>11.411</v>
      </c>
      <c r="F39">
        <f t="shared" si="4"/>
        <v>23.844381650018484</v>
      </c>
      <c r="G39">
        <f t="shared" si="3"/>
        <v>2.1975900000000001E-3</v>
      </c>
      <c r="K39">
        <v>11.859</v>
      </c>
      <c r="L39">
        <v>17.5</v>
      </c>
      <c r="M39">
        <v>0.246</v>
      </c>
      <c r="N39">
        <v>24.812000000000001</v>
      </c>
      <c r="O39">
        <v>2E-3</v>
      </c>
    </row>
    <row r="40" spans="1:15" x14ac:dyDescent="0.25">
      <c r="A40">
        <f t="shared" si="0"/>
        <v>17.5</v>
      </c>
      <c r="B40">
        <f t="shared" si="0"/>
        <v>0.246</v>
      </c>
      <c r="C40">
        <f t="shared" si="1"/>
        <v>11.859</v>
      </c>
      <c r="D40">
        <f t="shared" si="5"/>
        <v>0.25700000000000001</v>
      </c>
      <c r="E40">
        <f t="shared" si="2"/>
        <v>11.859</v>
      </c>
      <c r="F40">
        <f t="shared" si="4"/>
        <v>24.779624452815014</v>
      </c>
      <c r="G40">
        <f t="shared" si="3"/>
        <v>2.2773412500000003E-3</v>
      </c>
      <c r="K40">
        <v>12.281000000000001</v>
      </c>
      <c r="L40">
        <v>18</v>
      </c>
      <c r="M40">
        <v>0.255</v>
      </c>
      <c r="N40">
        <v>25.695</v>
      </c>
      <c r="O40">
        <v>2E-3</v>
      </c>
    </row>
    <row r="41" spans="1:15" x14ac:dyDescent="0.25">
      <c r="A41">
        <f t="shared" si="0"/>
        <v>18</v>
      </c>
      <c r="B41">
        <f t="shared" si="0"/>
        <v>0.255</v>
      </c>
      <c r="C41">
        <f t="shared" si="1"/>
        <v>12.281000000000001</v>
      </c>
      <c r="D41">
        <f t="shared" si="5"/>
        <v>0.26600000000000001</v>
      </c>
      <c r="E41">
        <f t="shared" si="2"/>
        <v>12.281000000000001</v>
      </c>
      <c r="F41">
        <f t="shared" si="4"/>
        <v>25.660489577608072</v>
      </c>
      <c r="G41">
        <f t="shared" si="3"/>
        <v>2.3570925E-3</v>
      </c>
      <c r="K41">
        <v>12.744</v>
      </c>
      <c r="L41">
        <v>18.5</v>
      </c>
      <c r="M41">
        <v>0.26400000000000001</v>
      </c>
      <c r="N41">
        <v>26.663</v>
      </c>
      <c r="O41">
        <v>2E-3</v>
      </c>
    </row>
    <row r="42" spans="1:15" x14ac:dyDescent="0.25">
      <c r="A42">
        <f t="shared" si="0"/>
        <v>18.5</v>
      </c>
      <c r="B42">
        <f t="shared" si="0"/>
        <v>0.26400000000000001</v>
      </c>
      <c r="C42">
        <f t="shared" si="1"/>
        <v>12.744</v>
      </c>
      <c r="D42">
        <f t="shared" si="5"/>
        <v>0.27500000000000002</v>
      </c>
      <c r="E42">
        <f t="shared" si="2"/>
        <v>12.744</v>
      </c>
      <c r="F42">
        <f t="shared" si="4"/>
        <v>26.626972435747991</v>
      </c>
      <c r="G42">
        <f t="shared" si="3"/>
        <v>2.4368437500000002E-3</v>
      </c>
      <c r="K42">
        <v>13.19</v>
      </c>
      <c r="L42">
        <v>19</v>
      </c>
      <c r="M42">
        <v>0.27400000000000002</v>
      </c>
      <c r="N42">
        <v>27.596</v>
      </c>
      <c r="O42">
        <v>2E-3</v>
      </c>
    </row>
    <row r="43" spans="1:15" x14ac:dyDescent="0.25">
      <c r="A43">
        <f t="shared" si="0"/>
        <v>19</v>
      </c>
      <c r="B43">
        <f t="shared" si="0"/>
        <v>0.27400000000000002</v>
      </c>
      <c r="C43">
        <f t="shared" si="1"/>
        <v>13.19</v>
      </c>
      <c r="D43">
        <f t="shared" si="5"/>
        <v>0.28500000000000003</v>
      </c>
      <c r="E43">
        <f t="shared" si="2"/>
        <v>13.19</v>
      </c>
      <c r="F43">
        <f t="shared" si="4"/>
        <v>27.557782184536137</v>
      </c>
      <c r="G43">
        <f t="shared" si="3"/>
        <v>2.5254562500000004E-3</v>
      </c>
      <c r="K43">
        <v>13.64</v>
      </c>
      <c r="L43">
        <v>19.5</v>
      </c>
      <c r="M43">
        <v>0.28299999999999997</v>
      </c>
      <c r="N43">
        <v>28.538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0.28299999999999997</v>
      </c>
      <c r="C44">
        <f t="shared" si="1"/>
        <v>13.64</v>
      </c>
      <c r="D44">
        <f t="shared" si="5"/>
        <v>0.29399999999999998</v>
      </c>
      <c r="E44">
        <f t="shared" si="2"/>
        <v>13.64</v>
      </c>
      <c r="F44">
        <f t="shared" si="4"/>
        <v>28.49700468790147</v>
      </c>
      <c r="G44">
        <f t="shared" si="3"/>
        <v>2.6052074999999997E-3</v>
      </c>
      <c r="K44">
        <v>14.089</v>
      </c>
      <c r="L44">
        <v>20</v>
      </c>
      <c r="M44">
        <v>0.29199999999999998</v>
      </c>
      <c r="N44">
        <v>29.477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0.29199999999999998</v>
      </c>
      <c r="C45">
        <f t="shared" si="1"/>
        <v>14.089</v>
      </c>
      <c r="D45">
        <f t="shared" si="5"/>
        <v>0.30299999999999999</v>
      </c>
      <c r="E45">
        <f t="shared" si="2"/>
        <v>14.089</v>
      </c>
      <c r="F45">
        <f t="shared" si="4"/>
        <v>29.434092628586793</v>
      </c>
      <c r="G45">
        <f t="shared" si="3"/>
        <v>2.6849587499999999E-3</v>
      </c>
      <c r="K45">
        <v>14.529</v>
      </c>
      <c r="L45">
        <v>20.5</v>
      </c>
      <c r="M45">
        <v>0.30099999999999999</v>
      </c>
      <c r="N45">
        <v>30.396000000000001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0.30099999999999999</v>
      </c>
      <c r="C46">
        <f t="shared" si="1"/>
        <v>14.529</v>
      </c>
      <c r="D46">
        <f t="shared" si="5"/>
        <v>0.312</v>
      </c>
      <c r="E46">
        <f t="shared" si="2"/>
        <v>14.529</v>
      </c>
      <c r="F46">
        <f t="shared" si="4"/>
        <v>30.352335235259968</v>
      </c>
      <c r="G46">
        <f t="shared" si="3"/>
        <v>2.7647099999999997E-3</v>
      </c>
      <c r="K46">
        <v>14.976000000000001</v>
      </c>
      <c r="L46">
        <v>21</v>
      </c>
      <c r="M46">
        <v>0.31</v>
      </c>
      <c r="N46">
        <v>31.332000000000001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0.31</v>
      </c>
      <c r="C47">
        <f t="shared" si="1"/>
        <v>14.976000000000001</v>
      </c>
      <c r="D47">
        <f t="shared" si="5"/>
        <v>0.32100000000000001</v>
      </c>
      <c r="E47">
        <f t="shared" si="2"/>
        <v>14.976000000000001</v>
      </c>
      <c r="F47">
        <f t="shared" si="4"/>
        <v>31.285160333107868</v>
      </c>
      <c r="G47">
        <f t="shared" si="3"/>
        <v>2.8444612499999998E-3</v>
      </c>
      <c r="K47">
        <v>15.417999999999999</v>
      </c>
      <c r="L47">
        <v>21.5</v>
      </c>
      <c r="M47">
        <v>0.31900000000000001</v>
      </c>
      <c r="N47">
        <v>32.256999999999998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0.31900000000000001</v>
      </c>
      <c r="C48">
        <f t="shared" si="1"/>
        <v>15.417999999999999</v>
      </c>
      <c r="D48">
        <f t="shared" si="5"/>
        <v>0.33</v>
      </c>
      <c r="E48">
        <f t="shared" si="2"/>
        <v>15.417999999999999</v>
      </c>
      <c r="F48">
        <f t="shared" si="4"/>
        <v>32.207500774989036</v>
      </c>
      <c r="G48">
        <f t="shared" si="3"/>
        <v>2.9242125000000004E-3</v>
      </c>
      <c r="K48">
        <v>15.86</v>
      </c>
      <c r="L48">
        <v>22</v>
      </c>
      <c r="M48">
        <v>0.32900000000000001</v>
      </c>
      <c r="N48">
        <v>33.182000000000002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0.32900000000000001</v>
      </c>
      <c r="C49">
        <f t="shared" si="1"/>
        <v>15.86</v>
      </c>
      <c r="D49">
        <f t="shared" si="5"/>
        <v>0.34</v>
      </c>
      <c r="E49">
        <f t="shared" si="2"/>
        <v>15.86</v>
      </c>
      <c r="F49">
        <f t="shared" si="4"/>
        <v>33.129692145031775</v>
      </c>
      <c r="G49">
        <f t="shared" si="3"/>
        <v>3.0128250000000002E-3</v>
      </c>
      <c r="K49">
        <v>16.311</v>
      </c>
      <c r="L49">
        <v>22.5</v>
      </c>
      <c r="M49">
        <v>0.33800000000000002</v>
      </c>
      <c r="N49">
        <v>34.125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0.33800000000000002</v>
      </c>
      <c r="C50">
        <f t="shared" si="1"/>
        <v>16.311</v>
      </c>
      <c r="D50">
        <f t="shared" si="5"/>
        <v>0.34900000000000003</v>
      </c>
      <c r="E50">
        <f t="shared" si="2"/>
        <v>16.311</v>
      </c>
      <c r="F50">
        <f t="shared" si="4"/>
        <v>34.070757776327135</v>
      </c>
      <c r="G50">
        <f t="shared" si="3"/>
        <v>3.0925762500000004E-3</v>
      </c>
      <c r="K50">
        <v>16.745000000000001</v>
      </c>
      <c r="L50">
        <v>23</v>
      </c>
      <c r="M50">
        <v>0.34699999999999998</v>
      </c>
      <c r="N50">
        <v>35.033000000000001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0.34699999999999998</v>
      </c>
      <c r="C51">
        <f t="shared" si="1"/>
        <v>16.745000000000001</v>
      </c>
      <c r="D51">
        <f t="shared" si="5"/>
        <v>0.35799999999999998</v>
      </c>
      <c r="E51">
        <f t="shared" si="2"/>
        <v>16.745000000000001</v>
      </c>
      <c r="F51">
        <f t="shared" si="4"/>
        <v>34.976279347466615</v>
      </c>
      <c r="G51">
        <f t="shared" si="3"/>
        <v>3.1723274999999997E-3</v>
      </c>
      <c r="K51">
        <v>17.175999999999998</v>
      </c>
      <c r="L51">
        <v>23.5</v>
      </c>
      <c r="M51">
        <v>0.35599999999999998</v>
      </c>
      <c r="N51">
        <v>35.936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0.35599999999999998</v>
      </c>
      <c r="C52">
        <f t="shared" si="1"/>
        <v>17.175999999999998</v>
      </c>
      <c r="D52">
        <f t="shared" si="5"/>
        <v>0.36699999999999999</v>
      </c>
      <c r="E52">
        <f t="shared" si="2"/>
        <v>17.175999999999998</v>
      </c>
      <c r="F52">
        <f t="shared" si="4"/>
        <v>35.875503433970017</v>
      </c>
      <c r="G52">
        <f t="shared" si="3"/>
        <v>3.2520787499999999E-3</v>
      </c>
      <c r="K52">
        <v>17.638000000000002</v>
      </c>
      <c r="L52">
        <v>24</v>
      </c>
      <c r="M52">
        <v>0.36499999999999999</v>
      </c>
      <c r="N52">
        <v>36.902000000000001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0.36499999999999999</v>
      </c>
      <c r="C53">
        <f t="shared" si="1"/>
        <v>17.638000000000002</v>
      </c>
      <c r="D53">
        <f t="shared" si="5"/>
        <v>0.376</v>
      </c>
      <c r="E53">
        <f t="shared" si="2"/>
        <v>17.638000000000002</v>
      </c>
      <c r="F53">
        <f t="shared" si="4"/>
        <v>36.839446006006696</v>
      </c>
      <c r="G53">
        <f t="shared" si="3"/>
        <v>3.33183E-3</v>
      </c>
      <c r="K53">
        <v>18.096</v>
      </c>
      <c r="L53">
        <v>24.5</v>
      </c>
      <c r="M53">
        <v>0.374</v>
      </c>
      <c r="N53">
        <v>37.86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0.374</v>
      </c>
      <c r="C54">
        <f t="shared" si="1"/>
        <v>18.096</v>
      </c>
      <c r="D54">
        <f t="shared" si="5"/>
        <v>0.38500000000000001</v>
      </c>
      <c r="E54">
        <f t="shared" si="2"/>
        <v>18.096</v>
      </c>
      <c r="F54">
        <f t="shared" si="4"/>
        <v>37.795002944766729</v>
      </c>
      <c r="G54">
        <f t="shared" si="3"/>
        <v>3.4115812499999998E-3</v>
      </c>
      <c r="K54">
        <v>18.532</v>
      </c>
      <c r="L54">
        <v>25</v>
      </c>
      <c r="M54">
        <v>0.38400000000000001</v>
      </c>
      <c r="N54">
        <v>38.773000000000003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0.38400000000000001</v>
      </c>
      <c r="C55">
        <f t="shared" si="1"/>
        <v>18.532</v>
      </c>
      <c r="D55">
        <f t="shared" si="5"/>
        <v>0.39500000000000002</v>
      </c>
      <c r="E55" s="3">
        <f t="shared" si="2"/>
        <v>18.532</v>
      </c>
      <c r="F55" s="3">
        <f t="shared" si="4"/>
        <v>38.704468870108379</v>
      </c>
      <c r="G55" s="3">
        <f t="shared" si="3"/>
        <v>3.50019375E-3</v>
      </c>
      <c r="K55" s="3">
        <v>18.963999999999999</v>
      </c>
      <c r="L55" s="3">
        <v>25.5</v>
      </c>
      <c r="M55" s="3">
        <v>0.39300000000000002</v>
      </c>
      <c r="N55" s="3">
        <v>39.676000000000002</v>
      </c>
      <c r="O55" s="3">
        <v>3.0000000000000001E-3</v>
      </c>
    </row>
    <row r="56" spans="1:15" x14ac:dyDescent="0.25">
      <c r="A56">
        <f t="shared" si="0"/>
        <v>25.5</v>
      </c>
      <c r="B56">
        <f t="shared" si="0"/>
        <v>0.39300000000000002</v>
      </c>
      <c r="C56">
        <f t="shared" si="1"/>
        <v>18.963999999999999</v>
      </c>
      <c r="D56">
        <f t="shared" si="5"/>
        <v>0.40400000000000003</v>
      </c>
      <c r="E56">
        <f t="shared" si="2"/>
        <v>18.963999999999999</v>
      </c>
      <c r="F56">
        <f t="shared" si="4"/>
        <v>39.605670325602247</v>
      </c>
      <c r="G56">
        <f t="shared" si="3"/>
        <v>3.5799450000000006E-3</v>
      </c>
      <c r="K56">
        <v>19.411000000000001</v>
      </c>
      <c r="L56">
        <v>26</v>
      </c>
      <c r="M56">
        <v>0.40200000000000002</v>
      </c>
      <c r="N56">
        <v>40.612000000000002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0.40200000000000002</v>
      </c>
      <c r="C57">
        <f t="shared" si="1"/>
        <v>19.411000000000001</v>
      </c>
      <c r="D57">
        <f t="shared" si="5"/>
        <v>0.41300000000000003</v>
      </c>
      <c r="E57">
        <f t="shared" si="2"/>
        <v>19.411000000000001</v>
      </c>
      <c r="F57">
        <f t="shared" si="4"/>
        <v>40.538175258563868</v>
      </c>
      <c r="G57">
        <f t="shared" si="3"/>
        <v>3.6596962500000003E-3</v>
      </c>
      <c r="K57">
        <v>19.867999999999999</v>
      </c>
      <c r="L57">
        <v>26.5</v>
      </c>
      <c r="M57">
        <v>0.41099999999999998</v>
      </c>
      <c r="N57">
        <v>41.567999999999998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0.41099999999999998</v>
      </c>
      <c r="C58">
        <f t="shared" si="1"/>
        <v>19.867999999999999</v>
      </c>
      <c r="D58">
        <f t="shared" si="5"/>
        <v>0.42199999999999999</v>
      </c>
      <c r="E58">
        <f t="shared" si="2"/>
        <v>19.867999999999999</v>
      </c>
      <c r="F58">
        <f t="shared" si="4"/>
        <v>41.491541162622369</v>
      </c>
      <c r="G58">
        <f t="shared" si="3"/>
        <v>3.7394475000000001E-3</v>
      </c>
      <c r="K58">
        <v>20.321000000000002</v>
      </c>
      <c r="L58">
        <v>27</v>
      </c>
      <c r="M58">
        <v>0.42</v>
      </c>
      <c r="N58">
        <v>42.515999999999998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0.42</v>
      </c>
      <c r="C59">
        <f t="shared" si="1"/>
        <v>20.321000000000002</v>
      </c>
      <c r="D59">
        <f t="shared" si="5"/>
        <v>0.43099999999999999</v>
      </c>
      <c r="E59">
        <f t="shared" si="2"/>
        <v>20.321000000000002</v>
      </c>
      <c r="F59">
        <f t="shared" si="4"/>
        <v>42.436531882812062</v>
      </c>
      <c r="G59">
        <f t="shared" si="3"/>
        <v>3.8191987499999998E-3</v>
      </c>
      <c r="K59">
        <v>20.780999999999999</v>
      </c>
      <c r="L59">
        <v>27.5</v>
      </c>
      <c r="M59">
        <v>0.43</v>
      </c>
      <c r="N59">
        <v>43.476999999999997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0.43</v>
      </c>
      <c r="C60">
        <f t="shared" si="1"/>
        <v>20.780999999999999</v>
      </c>
      <c r="D60">
        <f t="shared" si="5"/>
        <v>0.441</v>
      </c>
      <c r="E60">
        <f t="shared" si="2"/>
        <v>20.780999999999999</v>
      </c>
      <c r="F60">
        <f t="shared" si="4"/>
        <v>43.396007408231071</v>
      </c>
      <c r="G60">
        <f t="shared" si="3"/>
        <v>3.9078112500000005E-3</v>
      </c>
      <c r="K60">
        <v>21.198</v>
      </c>
      <c r="L60">
        <v>28</v>
      </c>
      <c r="M60">
        <v>0.439</v>
      </c>
      <c r="N60">
        <v>44.350999999999999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0.439</v>
      </c>
      <c r="C61">
        <f t="shared" si="1"/>
        <v>21.198</v>
      </c>
      <c r="D61">
        <f t="shared" si="5"/>
        <v>0.45</v>
      </c>
      <c r="E61">
        <f t="shared" si="2"/>
        <v>21.198</v>
      </c>
      <c r="F61">
        <f t="shared" si="4"/>
        <v>44.265785028165489</v>
      </c>
      <c r="G61">
        <f t="shared" si="3"/>
        <v>3.9875625000000007E-3</v>
      </c>
      <c r="K61">
        <v>21.64</v>
      </c>
      <c r="L61">
        <v>28.5</v>
      </c>
      <c r="M61">
        <v>0.44800000000000001</v>
      </c>
      <c r="N61">
        <v>45.274000000000001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0.44800000000000001</v>
      </c>
      <c r="C62">
        <f t="shared" si="1"/>
        <v>21.64</v>
      </c>
      <c r="D62">
        <f t="shared" si="5"/>
        <v>0.45900000000000002</v>
      </c>
      <c r="E62">
        <f t="shared" si="2"/>
        <v>21.64</v>
      </c>
      <c r="F62">
        <f t="shared" si="4"/>
        <v>45.187753787562038</v>
      </c>
      <c r="G62">
        <f t="shared" si="3"/>
        <v>4.06731375E-3</v>
      </c>
      <c r="K62">
        <v>22.108000000000001</v>
      </c>
      <c r="L62">
        <v>29</v>
      </c>
      <c r="M62">
        <v>0.45700000000000002</v>
      </c>
      <c r="N62">
        <v>46.253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0.45700000000000002</v>
      </c>
      <c r="C63">
        <f t="shared" si="1"/>
        <v>22.108000000000001</v>
      </c>
      <c r="D63">
        <f t="shared" si="5"/>
        <v>0.46800000000000003</v>
      </c>
      <c r="E63">
        <f t="shared" si="2"/>
        <v>22.108000000000001</v>
      </c>
      <c r="F63">
        <f t="shared" si="4"/>
        <v>46.163999955876776</v>
      </c>
      <c r="G63">
        <f t="shared" si="3"/>
        <v>4.1470650000000001E-3</v>
      </c>
      <c r="K63">
        <v>22.553000000000001</v>
      </c>
      <c r="L63">
        <v>29.5</v>
      </c>
      <c r="M63">
        <v>0.46600000000000003</v>
      </c>
      <c r="N63">
        <v>47.185000000000002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0.46600000000000003</v>
      </c>
      <c r="C64">
        <f t="shared" si="1"/>
        <v>22.553000000000001</v>
      </c>
      <c r="D64">
        <f t="shared" si="5"/>
        <v>0.47700000000000004</v>
      </c>
      <c r="E64">
        <f t="shared" si="2"/>
        <v>22.553000000000001</v>
      </c>
      <c r="F64">
        <f t="shared" si="4"/>
        <v>47.092206395690447</v>
      </c>
      <c r="G64">
        <f t="shared" si="3"/>
        <v>4.2268162500000003E-3</v>
      </c>
      <c r="K64">
        <v>22.994</v>
      </c>
      <c r="L64">
        <v>30</v>
      </c>
      <c r="M64">
        <v>0.47499999999999998</v>
      </c>
      <c r="N64">
        <v>48.107999999999997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0.47499999999999998</v>
      </c>
      <c r="C65">
        <f t="shared" si="1"/>
        <v>22.994</v>
      </c>
      <c r="D65">
        <f t="shared" si="5"/>
        <v>0.48599999999999999</v>
      </c>
      <c r="E65">
        <f t="shared" si="2"/>
        <v>22.994</v>
      </c>
      <c r="F65">
        <f t="shared" si="4"/>
        <v>48.012050352766188</v>
      </c>
      <c r="G65">
        <f t="shared" si="3"/>
        <v>4.3065674999999996E-3</v>
      </c>
      <c r="K65">
        <v>23.437000000000001</v>
      </c>
      <c r="L65">
        <v>30.5</v>
      </c>
      <c r="M65">
        <v>0.48399999999999999</v>
      </c>
      <c r="N65">
        <v>49.034999999999997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0.48399999999999999</v>
      </c>
      <c r="C66">
        <f t="shared" si="1"/>
        <v>23.437000000000001</v>
      </c>
      <c r="D66">
        <f t="shared" si="5"/>
        <v>0.495</v>
      </c>
      <c r="E66">
        <f t="shared" si="2"/>
        <v>23.437000000000001</v>
      </c>
      <c r="F66">
        <f t="shared" si="4"/>
        <v>48.936061926600132</v>
      </c>
      <c r="G66">
        <f t="shared" si="3"/>
        <v>4.3863187499999998E-3</v>
      </c>
      <c r="K66">
        <v>23.888999999999999</v>
      </c>
      <c r="L66">
        <v>31</v>
      </c>
      <c r="M66">
        <v>0.49399999999999999</v>
      </c>
      <c r="N66">
        <v>49.98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0.49399999999999999</v>
      </c>
      <c r="C67">
        <f t="shared" si="1"/>
        <v>23.888999999999999</v>
      </c>
      <c r="D67">
        <f t="shared" si="5"/>
        <v>0.505</v>
      </c>
      <c r="E67">
        <f t="shared" si="2"/>
        <v>23.888999999999999</v>
      </c>
      <c r="F67">
        <f t="shared" si="4"/>
        <v>49.878752006833054</v>
      </c>
      <c r="G67">
        <f t="shared" si="3"/>
        <v>4.4749312500000004E-3</v>
      </c>
      <c r="K67">
        <v>24.324000000000002</v>
      </c>
      <c r="L67">
        <v>31.5</v>
      </c>
      <c r="M67">
        <v>0.503</v>
      </c>
      <c r="N67">
        <v>50.890999999999998</v>
      </c>
      <c r="O67">
        <v>4.0000000000000001E-3</v>
      </c>
    </row>
    <row r="68" spans="1:15" x14ac:dyDescent="0.25">
      <c r="A68">
        <f t="shared" si="0"/>
        <v>31.5</v>
      </c>
      <c r="B68">
        <f t="shared" si="0"/>
        <v>0.503</v>
      </c>
      <c r="C68">
        <f t="shared" si="1"/>
        <v>24.324000000000002</v>
      </c>
      <c r="D68">
        <f t="shared" si="5"/>
        <v>0.51400000000000001</v>
      </c>
      <c r="E68">
        <f t="shared" si="2"/>
        <v>24.324000000000002</v>
      </c>
      <c r="F68">
        <f t="shared" si="4"/>
        <v>50.786049531013603</v>
      </c>
      <c r="G68">
        <f t="shared" si="3"/>
        <v>4.5546825000000006E-3</v>
      </c>
      <c r="K68">
        <v>24.774999999999999</v>
      </c>
      <c r="L68">
        <v>32</v>
      </c>
      <c r="M68">
        <v>0.51200000000000001</v>
      </c>
      <c r="N68">
        <v>51.834000000000003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0.51200000000000001</v>
      </c>
      <c r="C69">
        <f t="shared" si="1"/>
        <v>24.774999999999999</v>
      </c>
      <c r="D69">
        <f t="shared" si="5"/>
        <v>0.52300000000000002</v>
      </c>
      <c r="E69">
        <f t="shared" si="2"/>
        <v>24.774999999999999</v>
      </c>
      <c r="F69">
        <f t="shared" si="4"/>
        <v>51.726750119426889</v>
      </c>
      <c r="G69">
        <f t="shared" si="3"/>
        <v>4.6344337499999999E-3</v>
      </c>
      <c r="K69">
        <v>25.207999999999998</v>
      </c>
      <c r="L69">
        <v>32.5</v>
      </c>
      <c r="M69">
        <v>0.52100000000000002</v>
      </c>
      <c r="N69">
        <v>52.741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0.52100000000000002</v>
      </c>
      <c r="C70">
        <f t="shared" si="1"/>
        <v>25.207999999999998</v>
      </c>
      <c r="D70">
        <f t="shared" si="5"/>
        <v>0.53200000000000003</v>
      </c>
      <c r="E70">
        <f t="shared" si="2"/>
        <v>25.207999999999998</v>
      </c>
      <c r="F70">
        <f t="shared" si="4"/>
        <v>52.629867650795873</v>
      </c>
      <c r="G70">
        <f t="shared" si="3"/>
        <v>4.7141850000000001E-3</v>
      </c>
      <c r="K70">
        <v>25.675999999999998</v>
      </c>
      <c r="L70">
        <v>33</v>
      </c>
      <c r="M70">
        <v>0.53</v>
      </c>
      <c r="N70">
        <v>53.718000000000004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0.53</v>
      </c>
      <c r="C71">
        <f t="shared" si="1"/>
        <v>25.675999999999998</v>
      </c>
      <c r="D71">
        <f t="shared" si="5"/>
        <v>0.54100000000000004</v>
      </c>
      <c r="E71">
        <f t="shared" si="2"/>
        <v>25.675999999999998</v>
      </c>
      <c r="F71">
        <f t="shared" si="4"/>
        <v>53.606058552796036</v>
      </c>
      <c r="G71">
        <f t="shared" si="3"/>
        <v>4.7939362500000002E-3</v>
      </c>
      <c r="K71">
        <v>26.128</v>
      </c>
      <c r="L71">
        <v>33.5</v>
      </c>
      <c r="M71">
        <v>0.54</v>
      </c>
      <c r="N71">
        <v>54.664000000000001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0.54</v>
      </c>
      <c r="C72">
        <f t="shared" ref="C72:C135" si="7">K71</f>
        <v>26.128</v>
      </c>
      <c r="D72">
        <f t="shared" si="5"/>
        <v>0.55100000000000005</v>
      </c>
      <c r="E72">
        <f t="shared" ref="E72:E135" si="8">ABS(C72)</f>
        <v>26.128</v>
      </c>
      <c r="F72">
        <f t="shared" si="4"/>
        <v>54.5487481797689</v>
      </c>
      <c r="G72">
        <f t="shared" ref="G72:G135" si="9">6*D72*$C$3/$E$3^2</f>
        <v>4.88254875E-3</v>
      </c>
      <c r="K72">
        <v>26.56</v>
      </c>
      <c r="L72">
        <v>34</v>
      </c>
      <c r="M72">
        <v>0.54900000000000004</v>
      </c>
      <c r="N72">
        <v>55.567999999999998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0.54900000000000004</v>
      </c>
      <c r="C73">
        <f t="shared" si="7"/>
        <v>26.56</v>
      </c>
      <c r="D73">
        <f t="shared" si="5"/>
        <v>0.56000000000000005</v>
      </c>
      <c r="E73">
        <f t="shared" si="8"/>
        <v>26.56</v>
      </c>
      <c r="F73">
        <f t="shared" ref="F73:F136" si="10">(3*E73*$E$3/(2*$B$3*$C$3^2))*(1+6*(D73/$E$3)^2-4*($C$3/$E$3)*(D73/$E$3))</f>
        <v>55.44978562306062</v>
      </c>
      <c r="G73">
        <f t="shared" si="9"/>
        <v>4.9623000000000002E-3</v>
      </c>
      <c r="K73">
        <v>27.001999999999999</v>
      </c>
      <c r="L73">
        <v>34.5</v>
      </c>
      <c r="M73">
        <v>0.55800000000000005</v>
      </c>
      <c r="N73">
        <v>56.493000000000002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0.55800000000000005</v>
      </c>
      <c r="C74">
        <f t="shared" si="7"/>
        <v>27.001999999999999</v>
      </c>
      <c r="D74">
        <f t="shared" si="5"/>
        <v>0.56900000000000006</v>
      </c>
      <c r="E74">
        <f t="shared" si="8"/>
        <v>27.001999999999999</v>
      </c>
      <c r="F74">
        <f t="shared" si="10"/>
        <v>56.371705908291133</v>
      </c>
      <c r="G74">
        <f t="shared" si="9"/>
        <v>5.0420512500000004E-3</v>
      </c>
      <c r="K74">
        <v>27.459</v>
      </c>
      <c r="L74">
        <v>35</v>
      </c>
      <c r="M74">
        <v>0.56699999999999995</v>
      </c>
      <c r="N74">
        <v>57.45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0.56699999999999995</v>
      </c>
      <c r="C75">
        <f t="shared" si="7"/>
        <v>27.459</v>
      </c>
      <c r="D75">
        <f t="shared" si="5"/>
        <v>0.57799999999999996</v>
      </c>
      <c r="E75">
        <f t="shared" si="8"/>
        <v>27.459</v>
      </c>
      <c r="F75">
        <f t="shared" si="10"/>
        <v>57.324948055678256</v>
      </c>
      <c r="G75">
        <f t="shared" si="9"/>
        <v>5.1218024999999997E-3</v>
      </c>
      <c r="K75">
        <v>27.914999999999999</v>
      </c>
      <c r="L75">
        <v>35.5</v>
      </c>
      <c r="M75">
        <v>0.57599999999999996</v>
      </c>
      <c r="N75">
        <v>58.402999999999999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0.57599999999999996</v>
      </c>
      <c r="C76">
        <f t="shared" si="7"/>
        <v>27.914999999999999</v>
      </c>
      <c r="D76">
        <f t="shared" si="5"/>
        <v>0.58699999999999997</v>
      </c>
      <c r="E76">
        <f t="shared" si="8"/>
        <v>27.914999999999999</v>
      </c>
      <c r="F76">
        <f t="shared" si="10"/>
        <v>58.276110413181144</v>
      </c>
      <c r="G76">
        <f t="shared" si="9"/>
        <v>5.2015537499999999E-3</v>
      </c>
      <c r="K76">
        <v>28.353000000000002</v>
      </c>
      <c r="L76">
        <v>36</v>
      </c>
      <c r="M76">
        <v>0.58499999999999996</v>
      </c>
      <c r="N76">
        <v>59.32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0.58499999999999996</v>
      </c>
      <c r="C77">
        <f t="shared" si="7"/>
        <v>28.353000000000002</v>
      </c>
      <c r="D77">
        <f t="shared" si="5"/>
        <v>0.59599999999999997</v>
      </c>
      <c r="E77">
        <f t="shared" si="8"/>
        <v>28.353000000000002</v>
      </c>
      <c r="F77">
        <f t="shared" si="10"/>
        <v>59.189705616750835</v>
      </c>
      <c r="G77">
        <f t="shared" si="9"/>
        <v>5.2813049999999992E-3</v>
      </c>
      <c r="K77">
        <v>28.79</v>
      </c>
      <c r="L77">
        <v>36.5</v>
      </c>
      <c r="M77">
        <v>0.59499999999999997</v>
      </c>
      <c r="N77">
        <v>60.232999999999997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0.59499999999999997</v>
      </c>
      <c r="C78">
        <f t="shared" si="7"/>
        <v>28.79</v>
      </c>
      <c r="D78">
        <f t="shared" ref="D78:D141" si="11">B78-$B$12</f>
        <v>0.60599999999999998</v>
      </c>
      <c r="E78">
        <f t="shared" si="8"/>
        <v>28.79</v>
      </c>
      <c r="F78">
        <f t="shared" si="10"/>
        <v>60.101143278330966</v>
      </c>
      <c r="G78">
        <f t="shared" si="9"/>
        <v>5.3699174999999998E-3</v>
      </c>
      <c r="K78">
        <v>29.247</v>
      </c>
      <c r="L78">
        <v>37</v>
      </c>
      <c r="M78">
        <v>0.60399999999999998</v>
      </c>
      <c r="N78">
        <v>61.189</v>
      </c>
      <c r="O78">
        <v>5.0000000000000001E-3</v>
      </c>
    </row>
    <row r="79" spans="1:15" x14ac:dyDescent="0.25">
      <c r="A79">
        <f t="shared" si="6"/>
        <v>37</v>
      </c>
      <c r="B79">
        <f t="shared" si="6"/>
        <v>0.60399999999999998</v>
      </c>
      <c r="C79">
        <f t="shared" si="7"/>
        <v>29.247</v>
      </c>
      <c r="D79">
        <f t="shared" si="11"/>
        <v>0.61499999999999999</v>
      </c>
      <c r="E79">
        <f t="shared" si="8"/>
        <v>29.247</v>
      </c>
      <c r="F79">
        <f t="shared" si="10"/>
        <v>61.054431060261379</v>
      </c>
      <c r="G79">
        <f t="shared" si="9"/>
        <v>5.44966875E-3</v>
      </c>
      <c r="K79">
        <v>29.68</v>
      </c>
      <c r="L79">
        <v>37.5</v>
      </c>
      <c r="M79">
        <v>0.61299999999999999</v>
      </c>
      <c r="N79">
        <v>62.097000000000001</v>
      </c>
      <c r="O79">
        <v>5.0000000000000001E-3</v>
      </c>
    </row>
    <row r="80" spans="1:15" x14ac:dyDescent="0.25">
      <c r="A80">
        <f t="shared" si="6"/>
        <v>37.5</v>
      </c>
      <c r="B80">
        <f t="shared" si="6"/>
        <v>0.61299999999999999</v>
      </c>
      <c r="C80">
        <f t="shared" si="7"/>
        <v>29.68</v>
      </c>
      <c r="D80">
        <f t="shared" si="11"/>
        <v>0.624</v>
      </c>
      <c r="E80">
        <f t="shared" si="8"/>
        <v>29.68</v>
      </c>
      <c r="F80">
        <f t="shared" si="10"/>
        <v>61.957633215763636</v>
      </c>
      <c r="G80">
        <f t="shared" si="9"/>
        <v>5.5294199999999993E-3</v>
      </c>
      <c r="K80">
        <v>30.116</v>
      </c>
      <c r="L80">
        <v>38</v>
      </c>
      <c r="M80">
        <v>0.622</v>
      </c>
      <c r="N80">
        <v>63.009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0.622</v>
      </c>
      <c r="C81">
        <f t="shared" si="7"/>
        <v>30.116</v>
      </c>
      <c r="D81">
        <f t="shared" si="11"/>
        <v>0.63300000000000001</v>
      </c>
      <c r="E81">
        <f t="shared" si="8"/>
        <v>30.116</v>
      </c>
      <c r="F81">
        <f t="shared" si="10"/>
        <v>62.867115574918522</v>
      </c>
      <c r="G81">
        <f t="shared" si="9"/>
        <v>5.6091712500000003E-3</v>
      </c>
      <c r="K81">
        <v>30.57</v>
      </c>
      <c r="L81">
        <v>38.5</v>
      </c>
      <c r="M81">
        <v>0.63100000000000001</v>
      </c>
      <c r="N81">
        <v>63.957000000000001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0.63100000000000001</v>
      </c>
      <c r="C82">
        <f t="shared" si="7"/>
        <v>30.57</v>
      </c>
      <c r="D82">
        <f t="shared" si="11"/>
        <v>0.64200000000000002</v>
      </c>
      <c r="E82">
        <f t="shared" si="8"/>
        <v>30.57</v>
      </c>
      <c r="F82">
        <f t="shared" si="10"/>
        <v>63.814191762642594</v>
      </c>
      <c r="G82">
        <f t="shared" si="9"/>
        <v>5.6889224999999996E-3</v>
      </c>
      <c r="K82">
        <v>31.016999999999999</v>
      </c>
      <c r="L82">
        <v>39</v>
      </c>
      <c r="M82">
        <v>0.64</v>
      </c>
      <c r="N82">
        <v>64.891999999999996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0.64</v>
      </c>
      <c r="C83">
        <f t="shared" si="7"/>
        <v>31.016999999999999</v>
      </c>
      <c r="D83">
        <f t="shared" si="11"/>
        <v>0.65100000000000002</v>
      </c>
      <c r="E83">
        <f t="shared" si="8"/>
        <v>31.016999999999999</v>
      </c>
      <c r="F83">
        <f t="shared" si="10"/>
        <v>64.746675922010681</v>
      </c>
      <c r="G83">
        <f t="shared" si="9"/>
        <v>5.7686737500000007E-3</v>
      </c>
      <c r="K83">
        <v>31.47</v>
      </c>
      <c r="L83">
        <v>39.5</v>
      </c>
      <c r="M83">
        <v>0.64900000000000002</v>
      </c>
      <c r="N83">
        <v>65.841999999999999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0.64900000000000002</v>
      </c>
      <c r="C84">
        <f t="shared" si="7"/>
        <v>31.47</v>
      </c>
      <c r="D84">
        <f t="shared" si="11"/>
        <v>0.66</v>
      </c>
      <c r="E84">
        <f t="shared" si="8"/>
        <v>31.47</v>
      </c>
      <c r="F84">
        <f t="shared" si="10"/>
        <v>65.69170688372661</v>
      </c>
      <c r="G84">
        <f t="shared" si="9"/>
        <v>5.8484250000000008E-3</v>
      </c>
      <c r="K84">
        <v>31.902999999999999</v>
      </c>
      <c r="L84">
        <v>40</v>
      </c>
      <c r="M84">
        <v>0.65900000000000003</v>
      </c>
      <c r="N84">
        <v>66.745999999999995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0.65900000000000003</v>
      </c>
      <c r="C85">
        <f t="shared" si="7"/>
        <v>31.902999999999999</v>
      </c>
      <c r="D85">
        <f t="shared" si="11"/>
        <v>0.67</v>
      </c>
      <c r="E85">
        <f t="shared" si="8"/>
        <v>31.902999999999999</v>
      </c>
      <c r="F85">
        <f t="shared" si="10"/>
        <v>66.594953921733293</v>
      </c>
      <c r="G85">
        <f t="shared" si="9"/>
        <v>5.9370375000000006E-3</v>
      </c>
      <c r="K85">
        <v>32.36</v>
      </c>
      <c r="L85">
        <v>40.5</v>
      </c>
      <c r="M85">
        <v>0.66800000000000004</v>
      </c>
      <c r="N85">
        <v>67.703999999999994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0.66800000000000004</v>
      </c>
      <c r="C86">
        <f t="shared" si="7"/>
        <v>32.36</v>
      </c>
      <c r="D86">
        <f t="shared" si="11"/>
        <v>0.67900000000000005</v>
      </c>
      <c r="E86">
        <f t="shared" si="8"/>
        <v>32.36</v>
      </c>
      <c r="F86">
        <f t="shared" si="10"/>
        <v>67.54838760537271</v>
      </c>
      <c r="G86">
        <f t="shared" si="9"/>
        <v>6.0167887499999991E-3</v>
      </c>
      <c r="K86">
        <v>32.774999999999999</v>
      </c>
      <c r="L86">
        <v>41</v>
      </c>
      <c r="M86">
        <v>0.67700000000000005</v>
      </c>
      <c r="N86">
        <v>68.570999999999998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0.67700000000000005</v>
      </c>
      <c r="C87">
        <f t="shared" si="7"/>
        <v>32.774999999999999</v>
      </c>
      <c r="D87">
        <f t="shared" si="11"/>
        <v>0.68800000000000006</v>
      </c>
      <c r="E87">
        <f t="shared" si="8"/>
        <v>32.774999999999999</v>
      </c>
      <c r="F87">
        <f t="shared" si="10"/>
        <v>68.414178049582333</v>
      </c>
      <c r="G87">
        <f t="shared" si="9"/>
        <v>6.0965400000000001E-3</v>
      </c>
      <c r="K87">
        <v>33.222000000000001</v>
      </c>
      <c r="L87">
        <v>41.5</v>
      </c>
      <c r="M87">
        <v>0.68600000000000005</v>
      </c>
      <c r="N87">
        <v>69.507000000000005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0.68600000000000005</v>
      </c>
      <c r="C88">
        <f t="shared" si="7"/>
        <v>33.222000000000001</v>
      </c>
      <c r="D88">
        <f t="shared" si="11"/>
        <v>0.69700000000000006</v>
      </c>
      <c r="E88">
        <f t="shared" si="8"/>
        <v>33.222000000000001</v>
      </c>
      <c r="F88">
        <f t="shared" si="10"/>
        <v>69.346794489832888</v>
      </c>
      <c r="G88">
        <f t="shared" si="9"/>
        <v>6.1762912500000003E-3</v>
      </c>
      <c r="K88">
        <v>33.677</v>
      </c>
      <c r="L88">
        <v>42</v>
      </c>
      <c r="M88">
        <v>0.69499999999999995</v>
      </c>
      <c r="N88">
        <v>70.456999999999994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0.69499999999999995</v>
      </c>
      <c r="C89">
        <f t="shared" si="7"/>
        <v>33.677</v>
      </c>
      <c r="D89">
        <f t="shared" si="11"/>
        <v>0.70599999999999996</v>
      </c>
      <c r="E89">
        <f t="shared" si="8"/>
        <v>33.677</v>
      </c>
      <c r="F89">
        <f t="shared" si="10"/>
        <v>70.296140616309643</v>
      </c>
      <c r="G89">
        <f t="shared" si="9"/>
        <v>6.2560424999999996E-3</v>
      </c>
      <c r="K89">
        <v>34.128999999999998</v>
      </c>
      <c r="L89">
        <v>42.5</v>
      </c>
      <c r="M89">
        <v>0.70399999999999996</v>
      </c>
      <c r="N89">
        <v>71.403999999999996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0.70399999999999996</v>
      </c>
      <c r="C90">
        <f t="shared" si="7"/>
        <v>34.128999999999998</v>
      </c>
      <c r="D90">
        <f t="shared" si="11"/>
        <v>0.71499999999999997</v>
      </c>
      <c r="E90">
        <f t="shared" si="8"/>
        <v>34.128999999999998</v>
      </c>
      <c r="F90">
        <f t="shared" si="10"/>
        <v>71.239256993243643</v>
      </c>
      <c r="G90">
        <f t="shared" si="9"/>
        <v>6.3357937500000006E-3</v>
      </c>
      <c r="K90">
        <v>34.546999999999997</v>
      </c>
      <c r="L90">
        <v>43</v>
      </c>
      <c r="M90">
        <v>0.71399999999999997</v>
      </c>
      <c r="N90">
        <v>72.278000000000006</v>
      </c>
      <c r="O90">
        <v>6.0000000000000001E-3</v>
      </c>
    </row>
    <row r="91" spans="1:15" x14ac:dyDescent="0.25">
      <c r="A91">
        <f t="shared" si="6"/>
        <v>43</v>
      </c>
      <c r="B91">
        <f t="shared" si="6"/>
        <v>0.71399999999999997</v>
      </c>
      <c r="C91">
        <f t="shared" si="7"/>
        <v>34.546999999999997</v>
      </c>
      <c r="D91">
        <f t="shared" si="11"/>
        <v>0.72499999999999998</v>
      </c>
      <c r="E91">
        <f t="shared" si="8"/>
        <v>34.546999999999997</v>
      </c>
      <c r="F91">
        <f t="shared" si="10"/>
        <v>72.111403567976126</v>
      </c>
      <c r="G91">
        <f t="shared" si="9"/>
        <v>6.4244062499999996E-3</v>
      </c>
      <c r="K91">
        <v>35.003</v>
      </c>
      <c r="L91">
        <v>43.5</v>
      </c>
      <c r="M91">
        <v>0.72299999999999998</v>
      </c>
      <c r="N91">
        <v>73.231999999999999</v>
      </c>
      <c r="O91">
        <v>6.0000000000000001E-3</v>
      </c>
    </row>
    <row r="92" spans="1:15" x14ac:dyDescent="0.25">
      <c r="A92">
        <f t="shared" si="6"/>
        <v>43.5</v>
      </c>
      <c r="B92">
        <f t="shared" si="6"/>
        <v>0.72299999999999998</v>
      </c>
      <c r="C92">
        <f t="shared" si="7"/>
        <v>35.003</v>
      </c>
      <c r="D92">
        <f t="shared" si="11"/>
        <v>0.73399999999999999</v>
      </c>
      <c r="E92">
        <f t="shared" si="8"/>
        <v>35.003</v>
      </c>
      <c r="F92">
        <f t="shared" si="10"/>
        <v>73.062943984061533</v>
      </c>
      <c r="G92">
        <f t="shared" si="9"/>
        <v>6.5041574999999997E-3</v>
      </c>
      <c r="K92">
        <v>35.44</v>
      </c>
      <c r="L92">
        <v>44</v>
      </c>
      <c r="M92">
        <v>0.73199999999999998</v>
      </c>
      <c r="N92">
        <v>74.147000000000006</v>
      </c>
      <c r="O92">
        <v>6.0000000000000001E-3</v>
      </c>
    </row>
    <row r="93" spans="1:15" x14ac:dyDescent="0.25">
      <c r="A93">
        <f t="shared" si="6"/>
        <v>44</v>
      </c>
      <c r="B93">
        <f t="shared" si="6"/>
        <v>0.73199999999999998</v>
      </c>
      <c r="C93">
        <f t="shared" si="7"/>
        <v>35.44</v>
      </c>
      <c r="D93">
        <f t="shared" si="11"/>
        <v>0.74299999999999999</v>
      </c>
      <c r="E93">
        <f t="shared" si="8"/>
        <v>35.44</v>
      </c>
      <c r="F93">
        <f t="shared" si="10"/>
        <v>73.974862767215413</v>
      </c>
      <c r="G93">
        <f t="shared" si="9"/>
        <v>6.5839087500000008E-3</v>
      </c>
      <c r="K93">
        <v>35.863999999999997</v>
      </c>
      <c r="L93">
        <v>44.5</v>
      </c>
      <c r="M93">
        <v>0.74099999999999999</v>
      </c>
      <c r="N93">
        <v>75.034000000000006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0.74099999999999999</v>
      </c>
      <c r="C94">
        <f t="shared" si="7"/>
        <v>35.863999999999997</v>
      </c>
      <c r="D94">
        <f t="shared" si="11"/>
        <v>0.752</v>
      </c>
      <c r="E94">
        <f t="shared" si="8"/>
        <v>35.863999999999997</v>
      </c>
      <c r="F94">
        <f t="shared" si="10"/>
        <v>74.859685906422442</v>
      </c>
      <c r="G94">
        <f t="shared" si="9"/>
        <v>6.6636600000000001E-3</v>
      </c>
      <c r="K94">
        <v>36.243000000000002</v>
      </c>
      <c r="L94">
        <v>45</v>
      </c>
      <c r="M94">
        <v>0.75</v>
      </c>
      <c r="N94">
        <v>75.828000000000003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0.75</v>
      </c>
      <c r="C95">
        <f t="shared" si="7"/>
        <v>36.243000000000002</v>
      </c>
      <c r="D95">
        <f t="shared" si="11"/>
        <v>0.76100000000000001</v>
      </c>
      <c r="E95">
        <f t="shared" si="8"/>
        <v>36.243000000000002</v>
      </c>
      <c r="F95">
        <f t="shared" si="10"/>
        <v>75.650621103499574</v>
      </c>
      <c r="G95">
        <f t="shared" si="9"/>
        <v>6.7434112500000002E-3</v>
      </c>
      <c r="K95">
        <v>36.683999999999997</v>
      </c>
      <c r="L95">
        <v>45.5</v>
      </c>
      <c r="M95">
        <v>0.76</v>
      </c>
      <c r="N95">
        <v>76.75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0.76</v>
      </c>
      <c r="C96">
        <f t="shared" si="7"/>
        <v>36.683999999999997</v>
      </c>
      <c r="D96">
        <f t="shared" si="11"/>
        <v>0.77100000000000002</v>
      </c>
      <c r="E96">
        <f t="shared" si="8"/>
        <v>36.683999999999997</v>
      </c>
      <c r="F96">
        <f t="shared" si="10"/>
        <v>76.571003073955836</v>
      </c>
      <c r="G96">
        <f t="shared" si="9"/>
        <v>6.83202375E-3</v>
      </c>
      <c r="K96">
        <v>37.116</v>
      </c>
      <c r="L96">
        <v>46</v>
      </c>
      <c r="M96">
        <v>0.76900000000000002</v>
      </c>
      <c r="N96">
        <v>77.653000000000006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0.76900000000000002</v>
      </c>
      <c r="C97">
        <f t="shared" si="7"/>
        <v>37.116</v>
      </c>
      <c r="D97">
        <f t="shared" si="11"/>
        <v>0.78</v>
      </c>
      <c r="E97">
        <f t="shared" si="8"/>
        <v>37.116</v>
      </c>
      <c r="F97">
        <f t="shared" si="10"/>
        <v>77.472658670055878</v>
      </c>
      <c r="G97">
        <f t="shared" si="9"/>
        <v>6.9117750000000002E-3</v>
      </c>
      <c r="K97">
        <v>37.523000000000003</v>
      </c>
      <c r="L97">
        <v>46.5</v>
      </c>
      <c r="M97">
        <v>0.77800000000000002</v>
      </c>
      <c r="N97">
        <v>78.504999999999995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0.77800000000000002</v>
      </c>
      <c r="C98">
        <f t="shared" si="7"/>
        <v>37.523000000000003</v>
      </c>
      <c r="D98">
        <f t="shared" si="11"/>
        <v>0.78900000000000003</v>
      </c>
      <c r="E98">
        <f t="shared" si="8"/>
        <v>37.523000000000003</v>
      </c>
      <c r="F98">
        <f t="shared" si="10"/>
        <v>78.32217772537318</v>
      </c>
      <c r="G98">
        <f t="shared" si="9"/>
        <v>6.9915262499999995E-3</v>
      </c>
      <c r="K98">
        <v>37.991</v>
      </c>
      <c r="L98">
        <v>47</v>
      </c>
      <c r="M98">
        <v>0.78700000000000003</v>
      </c>
      <c r="N98">
        <v>79.483999999999995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0.78700000000000003</v>
      </c>
      <c r="C99">
        <f t="shared" si="7"/>
        <v>37.991</v>
      </c>
      <c r="D99">
        <f t="shared" si="11"/>
        <v>0.79800000000000004</v>
      </c>
      <c r="E99">
        <f t="shared" si="8"/>
        <v>37.991</v>
      </c>
      <c r="F99">
        <f t="shared" si="10"/>
        <v>79.299070658393077</v>
      </c>
      <c r="G99">
        <f t="shared" si="9"/>
        <v>7.0712775000000005E-3</v>
      </c>
      <c r="K99">
        <v>38.384</v>
      </c>
      <c r="L99">
        <v>47.5</v>
      </c>
      <c r="M99">
        <v>0.79600000000000004</v>
      </c>
      <c r="N99">
        <v>80.307000000000002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0.79600000000000004</v>
      </c>
      <c r="C100">
        <f t="shared" si="7"/>
        <v>38.384</v>
      </c>
      <c r="D100">
        <f t="shared" si="11"/>
        <v>0.80700000000000005</v>
      </c>
      <c r="E100">
        <f t="shared" si="8"/>
        <v>38.384</v>
      </c>
      <c r="F100">
        <f t="shared" si="10"/>
        <v>80.119464685790561</v>
      </c>
      <c r="G100">
        <f t="shared" si="9"/>
        <v>7.1510287499999999E-3</v>
      </c>
      <c r="K100">
        <v>38.762</v>
      </c>
      <c r="L100">
        <v>48</v>
      </c>
      <c r="M100">
        <v>0.80500000000000005</v>
      </c>
      <c r="N100">
        <v>81.097999999999999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0.80500000000000005</v>
      </c>
      <c r="C101">
        <f t="shared" si="7"/>
        <v>38.762</v>
      </c>
      <c r="D101">
        <f t="shared" si="11"/>
        <v>0.81600000000000006</v>
      </c>
      <c r="E101">
        <f t="shared" si="8"/>
        <v>38.762</v>
      </c>
      <c r="F101">
        <f t="shared" si="10"/>
        <v>80.908599883116167</v>
      </c>
      <c r="G101">
        <f t="shared" si="9"/>
        <v>7.2307800000000009E-3</v>
      </c>
      <c r="K101">
        <v>39.091999999999999</v>
      </c>
      <c r="L101">
        <v>48.5</v>
      </c>
      <c r="M101">
        <v>0.81399999999999995</v>
      </c>
      <c r="N101">
        <v>81.787000000000006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0.81399999999999995</v>
      </c>
      <c r="C102">
        <f t="shared" si="7"/>
        <v>39.091999999999999</v>
      </c>
      <c r="D102">
        <f t="shared" si="11"/>
        <v>0.82499999999999996</v>
      </c>
      <c r="E102">
        <f t="shared" si="8"/>
        <v>39.091999999999999</v>
      </c>
      <c r="F102">
        <f t="shared" si="10"/>
        <v>81.597595910603005</v>
      </c>
      <c r="G102">
        <f t="shared" si="9"/>
        <v>7.3105312499999985E-3</v>
      </c>
      <c r="K102">
        <v>39.542000000000002</v>
      </c>
      <c r="L102">
        <v>49</v>
      </c>
      <c r="M102">
        <v>0.82399999999999995</v>
      </c>
      <c r="N102">
        <v>82.73</v>
      </c>
      <c r="O102">
        <v>7.0000000000000001E-3</v>
      </c>
    </row>
    <row r="103" spans="1:15" x14ac:dyDescent="0.25">
      <c r="A103">
        <f t="shared" si="6"/>
        <v>49</v>
      </c>
      <c r="B103">
        <f t="shared" si="6"/>
        <v>0.82399999999999995</v>
      </c>
      <c r="C103">
        <f t="shared" si="7"/>
        <v>39.542000000000002</v>
      </c>
      <c r="D103">
        <f t="shared" si="11"/>
        <v>0.83499999999999996</v>
      </c>
      <c r="E103">
        <f t="shared" si="8"/>
        <v>39.542000000000002</v>
      </c>
      <c r="F103">
        <f t="shared" si="10"/>
        <v>82.53715352431017</v>
      </c>
      <c r="G103">
        <f t="shared" si="9"/>
        <v>7.39914375E-3</v>
      </c>
      <c r="K103">
        <v>39.968000000000004</v>
      </c>
      <c r="L103">
        <v>49.5</v>
      </c>
      <c r="M103">
        <v>0.83299999999999996</v>
      </c>
      <c r="N103">
        <v>83.619</v>
      </c>
      <c r="O103">
        <v>7.0000000000000001E-3</v>
      </c>
    </row>
    <row r="104" spans="1:15" x14ac:dyDescent="0.25">
      <c r="A104">
        <f t="shared" si="6"/>
        <v>49.5</v>
      </c>
      <c r="B104">
        <f t="shared" si="6"/>
        <v>0.83299999999999996</v>
      </c>
      <c r="C104">
        <f t="shared" si="7"/>
        <v>39.968000000000004</v>
      </c>
      <c r="D104">
        <f t="shared" si="11"/>
        <v>0.84399999999999997</v>
      </c>
      <c r="E104">
        <f t="shared" si="8"/>
        <v>39.968000000000004</v>
      </c>
      <c r="F104">
        <f t="shared" si="10"/>
        <v>83.426648138978621</v>
      </c>
      <c r="G104">
        <f t="shared" si="9"/>
        <v>7.4788950000000002E-3</v>
      </c>
      <c r="K104">
        <v>40.393999999999998</v>
      </c>
      <c r="L104">
        <v>50</v>
      </c>
      <c r="M104">
        <v>0.84199999999999997</v>
      </c>
      <c r="N104">
        <v>84.512</v>
      </c>
      <c r="O104">
        <v>7.0000000000000001E-3</v>
      </c>
    </row>
    <row r="105" spans="1:15" x14ac:dyDescent="0.25">
      <c r="A105">
        <f t="shared" si="6"/>
        <v>50</v>
      </c>
      <c r="B105">
        <f t="shared" si="6"/>
        <v>0.84199999999999997</v>
      </c>
      <c r="C105">
        <f t="shared" si="7"/>
        <v>40.393999999999998</v>
      </c>
      <c r="D105">
        <f t="shared" si="11"/>
        <v>0.85299999999999998</v>
      </c>
      <c r="E105">
        <f t="shared" si="8"/>
        <v>40.393999999999998</v>
      </c>
      <c r="F105">
        <f t="shared" si="10"/>
        <v>84.31620033101369</v>
      </c>
      <c r="G105">
        <f t="shared" si="9"/>
        <v>7.5586462500000003E-3</v>
      </c>
      <c r="K105">
        <v>40.781999999999996</v>
      </c>
      <c r="L105">
        <v>50.5</v>
      </c>
      <c r="M105">
        <v>0.85099999999999998</v>
      </c>
      <c r="N105">
        <v>85.322000000000003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0.85099999999999998</v>
      </c>
      <c r="C106">
        <f t="shared" si="7"/>
        <v>40.781999999999996</v>
      </c>
      <c r="D106">
        <f t="shared" si="11"/>
        <v>0.86199999999999999</v>
      </c>
      <c r="E106">
        <f t="shared" si="8"/>
        <v>40.781999999999996</v>
      </c>
      <c r="F106">
        <f t="shared" si="10"/>
        <v>85.126492252788353</v>
      </c>
      <c r="G106">
        <f t="shared" si="9"/>
        <v>7.6383974999999996E-3</v>
      </c>
      <c r="K106">
        <v>41.174999999999997</v>
      </c>
      <c r="L106">
        <v>51</v>
      </c>
      <c r="M106">
        <v>0.86</v>
      </c>
      <c r="N106">
        <v>86.146000000000001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0.86</v>
      </c>
      <c r="C107">
        <f t="shared" si="7"/>
        <v>41.174999999999997</v>
      </c>
      <c r="D107">
        <f t="shared" si="11"/>
        <v>0.871</v>
      </c>
      <c r="E107">
        <f t="shared" si="8"/>
        <v>41.174999999999997</v>
      </c>
      <c r="F107">
        <f t="shared" si="10"/>
        <v>85.947280982785401</v>
      </c>
      <c r="G107">
        <f t="shared" si="9"/>
        <v>7.7181487499999998E-3</v>
      </c>
      <c r="K107">
        <v>41.585999999999999</v>
      </c>
      <c r="L107">
        <v>51.5</v>
      </c>
      <c r="M107">
        <v>0.87</v>
      </c>
      <c r="N107">
        <v>87.004999999999995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0.87</v>
      </c>
      <c r="C108">
        <f t="shared" si="7"/>
        <v>41.585999999999999</v>
      </c>
      <c r="D108">
        <f t="shared" si="11"/>
        <v>0.88100000000000001</v>
      </c>
      <c r="E108">
        <f t="shared" si="8"/>
        <v>41.585999999999999</v>
      </c>
      <c r="F108">
        <f t="shared" si="10"/>
        <v>86.80576467879051</v>
      </c>
      <c r="G108">
        <f t="shared" si="9"/>
        <v>7.8067612499999996E-3</v>
      </c>
      <c r="K108">
        <v>42.024999999999999</v>
      </c>
      <c r="L108">
        <v>52</v>
      </c>
      <c r="M108">
        <v>0.879</v>
      </c>
      <c r="N108">
        <v>87.924000000000007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0.879</v>
      </c>
      <c r="C109">
        <f t="shared" si="7"/>
        <v>42.024999999999999</v>
      </c>
      <c r="D109">
        <f t="shared" si="11"/>
        <v>0.89</v>
      </c>
      <c r="E109">
        <f t="shared" si="8"/>
        <v>42.024999999999999</v>
      </c>
      <c r="F109">
        <f t="shared" si="10"/>
        <v>87.722704914529444</v>
      </c>
      <c r="G109">
        <f t="shared" si="9"/>
        <v>7.8865124999999998E-3</v>
      </c>
      <c r="K109">
        <v>42.457000000000001</v>
      </c>
      <c r="L109">
        <v>52.5</v>
      </c>
      <c r="M109">
        <v>0.88800000000000001</v>
      </c>
      <c r="N109">
        <v>88.828000000000003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0.88800000000000001</v>
      </c>
      <c r="C110">
        <f t="shared" si="7"/>
        <v>42.457000000000001</v>
      </c>
      <c r="D110">
        <f t="shared" si="11"/>
        <v>0.89900000000000002</v>
      </c>
      <c r="E110">
        <f t="shared" si="8"/>
        <v>42.457000000000001</v>
      </c>
      <c r="F110">
        <f t="shared" si="10"/>
        <v>88.625099393641833</v>
      </c>
      <c r="G110">
        <f t="shared" si="9"/>
        <v>7.9662637500000008E-3</v>
      </c>
      <c r="K110">
        <v>42.9</v>
      </c>
      <c r="L110">
        <v>53</v>
      </c>
      <c r="M110">
        <v>0.89700000000000002</v>
      </c>
      <c r="N110">
        <v>89.754000000000005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0.89700000000000002</v>
      </c>
      <c r="C111">
        <f t="shared" si="7"/>
        <v>42.9</v>
      </c>
      <c r="D111">
        <f t="shared" si="11"/>
        <v>0.90800000000000003</v>
      </c>
      <c r="E111">
        <f t="shared" si="8"/>
        <v>42.9</v>
      </c>
      <c r="F111">
        <f t="shared" si="10"/>
        <v>89.550523092562983</v>
      </c>
      <c r="G111">
        <f t="shared" si="9"/>
        <v>8.0460150000000001E-3</v>
      </c>
      <c r="K111">
        <v>43.323</v>
      </c>
      <c r="L111">
        <v>53.5</v>
      </c>
      <c r="M111">
        <v>0.90600000000000003</v>
      </c>
      <c r="N111">
        <v>90.64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0.90600000000000003</v>
      </c>
      <c r="C112">
        <f t="shared" si="7"/>
        <v>43.323</v>
      </c>
      <c r="D112">
        <f t="shared" si="11"/>
        <v>0.91700000000000004</v>
      </c>
      <c r="E112">
        <f t="shared" si="8"/>
        <v>43.323</v>
      </c>
      <c r="F112">
        <f t="shared" si="10"/>
        <v>90.43426752556347</v>
      </c>
      <c r="G112">
        <f t="shared" si="9"/>
        <v>8.1257662500000011E-3</v>
      </c>
      <c r="K112">
        <v>43.756999999999998</v>
      </c>
      <c r="L112">
        <v>54</v>
      </c>
      <c r="M112">
        <v>0.91500000000000004</v>
      </c>
      <c r="N112">
        <v>91.548000000000002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0.91500000000000004</v>
      </c>
      <c r="C113">
        <f t="shared" si="7"/>
        <v>43.756999999999998</v>
      </c>
      <c r="D113">
        <f t="shared" si="11"/>
        <v>0.92600000000000005</v>
      </c>
      <c r="E113">
        <f t="shared" si="8"/>
        <v>43.756999999999998</v>
      </c>
      <c r="F113">
        <f t="shared" si="10"/>
        <v>91.341044548401968</v>
      </c>
      <c r="G113">
        <f t="shared" si="9"/>
        <v>8.2055175000000004E-3</v>
      </c>
      <c r="K113">
        <v>44.167000000000002</v>
      </c>
      <c r="L113">
        <v>54.5</v>
      </c>
      <c r="M113">
        <v>0.92400000000000004</v>
      </c>
      <c r="N113">
        <v>92.403999999999996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0.92400000000000004</v>
      </c>
      <c r="C114">
        <f t="shared" si="7"/>
        <v>44.167000000000002</v>
      </c>
      <c r="D114">
        <f t="shared" si="11"/>
        <v>0.93500000000000005</v>
      </c>
      <c r="E114">
        <f t="shared" si="8"/>
        <v>44.167000000000002</v>
      </c>
      <c r="F114">
        <f t="shared" si="10"/>
        <v>92.197794587777921</v>
      </c>
      <c r="G114">
        <f t="shared" si="9"/>
        <v>8.2852687499999998E-3</v>
      </c>
      <c r="K114">
        <v>44.558999999999997</v>
      </c>
      <c r="L114">
        <v>55</v>
      </c>
      <c r="M114">
        <v>0.93400000000000005</v>
      </c>
      <c r="N114">
        <v>93.225999999999999</v>
      </c>
      <c r="O114">
        <v>8.0000000000000002E-3</v>
      </c>
    </row>
    <row r="115" spans="1:15" x14ac:dyDescent="0.25">
      <c r="A115">
        <f t="shared" si="6"/>
        <v>55</v>
      </c>
      <c r="B115">
        <f t="shared" si="6"/>
        <v>0.93400000000000005</v>
      </c>
      <c r="C115">
        <f t="shared" si="7"/>
        <v>44.558999999999997</v>
      </c>
      <c r="D115">
        <f t="shared" si="11"/>
        <v>0.94500000000000006</v>
      </c>
      <c r="E115">
        <f t="shared" si="8"/>
        <v>44.558999999999997</v>
      </c>
      <c r="F115">
        <f t="shared" si="10"/>
        <v>93.017152428603197</v>
      </c>
      <c r="G115">
        <f t="shared" si="9"/>
        <v>8.3738812499999996E-3</v>
      </c>
      <c r="K115">
        <v>44.975000000000001</v>
      </c>
      <c r="L115">
        <v>55.5</v>
      </c>
      <c r="M115">
        <v>0.94299999999999995</v>
      </c>
      <c r="N115">
        <v>94.094999999999999</v>
      </c>
      <c r="O115">
        <v>8.0000000000000002E-3</v>
      </c>
    </row>
    <row r="116" spans="1:15" x14ac:dyDescent="0.25">
      <c r="A116">
        <f t="shared" si="6"/>
        <v>55.5</v>
      </c>
      <c r="B116">
        <f t="shared" si="6"/>
        <v>0.94299999999999995</v>
      </c>
      <c r="C116">
        <f t="shared" si="7"/>
        <v>44.975000000000001</v>
      </c>
      <c r="D116">
        <f t="shared" si="11"/>
        <v>0.95399999999999996</v>
      </c>
      <c r="E116">
        <f t="shared" si="8"/>
        <v>44.975000000000001</v>
      </c>
      <c r="F116">
        <f t="shared" si="10"/>
        <v>93.88658254690607</v>
      </c>
      <c r="G116">
        <f t="shared" si="9"/>
        <v>8.4536325000000006E-3</v>
      </c>
      <c r="K116">
        <v>45.378999999999998</v>
      </c>
      <c r="L116">
        <v>56</v>
      </c>
      <c r="M116">
        <v>0.95199999999999996</v>
      </c>
      <c r="N116">
        <v>94.94</v>
      </c>
      <c r="O116">
        <v>8.0000000000000002E-3</v>
      </c>
    </row>
    <row r="117" spans="1:15" x14ac:dyDescent="0.25">
      <c r="A117">
        <f t="shared" si="6"/>
        <v>56</v>
      </c>
      <c r="B117">
        <f t="shared" si="6"/>
        <v>0.95199999999999996</v>
      </c>
      <c r="C117">
        <f t="shared" si="7"/>
        <v>45.378999999999998</v>
      </c>
      <c r="D117">
        <f t="shared" si="11"/>
        <v>0.96299999999999997</v>
      </c>
      <c r="E117">
        <f t="shared" si="8"/>
        <v>45.378999999999998</v>
      </c>
      <c r="F117">
        <f t="shared" si="10"/>
        <v>94.731038743626328</v>
      </c>
      <c r="G117">
        <f t="shared" si="9"/>
        <v>8.5333837499999999E-3</v>
      </c>
      <c r="K117">
        <v>45.790999999999997</v>
      </c>
      <c r="L117">
        <v>56.5</v>
      </c>
      <c r="M117">
        <v>0.96099999999999997</v>
      </c>
      <c r="N117">
        <v>95.804000000000002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0.96099999999999997</v>
      </c>
      <c r="C118">
        <f t="shared" si="7"/>
        <v>45.790999999999997</v>
      </c>
      <c r="D118">
        <f t="shared" si="11"/>
        <v>0.97199999999999998</v>
      </c>
      <c r="E118">
        <f t="shared" si="8"/>
        <v>45.790999999999997</v>
      </c>
      <c r="F118">
        <f t="shared" si="10"/>
        <v>95.592273245915081</v>
      </c>
      <c r="G118">
        <f t="shared" si="9"/>
        <v>8.6131349999999992E-3</v>
      </c>
      <c r="K118">
        <v>45.926000000000002</v>
      </c>
      <c r="L118">
        <v>57</v>
      </c>
      <c r="M118">
        <v>0.97</v>
      </c>
      <c r="N118">
        <v>96.084999999999994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0.97</v>
      </c>
      <c r="C119">
        <f t="shared" si="7"/>
        <v>45.926000000000002</v>
      </c>
      <c r="D119">
        <f t="shared" si="11"/>
        <v>0.98099999999999998</v>
      </c>
      <c r="E119">
        <f t="shared" si="8"/>
        <v>45.926000000000002</v>
      </c>
      <c r="F119">
        <f t="shared" si="10"/>
        <v>95.875320972187481</v>
      </c>
      <c r="G119">
        <f t="shared" si="9"/>
        <v>8.6928862500000002E-3</v>
      </c>
      <c r="K119">
        <v>46.33</v>
      </c>
      <c r="L119">
        <v>57.5</v>
      </c>
      <c r="M119">
        <v>0.98</v>
      </c>
      <c r="N119">
        <v>96.930999999999997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0.98</v>
      </c>
      <c r="C120">
        <f t="shared" si="7"/>
        <v>46.33</v>
      </c>
      <c r="D120">
        <f t="shared" si="11"/>
        <v>0.99099999999999999</v>
      </c>
      <c r="E120">
        <f t="shared" si="8"/>
        <v>46.33</v>
      </c>
      <c r="F120">
        <f t="shared" si="10"/>
        <v>96.720155004513686</v>
      </c>
      <c r="G120">
        <f t="shared" si="9"/>
        <v>8.78149875E-3</v>
      </c>
      <c r="K120">
        <v>46.74</v>
      </c>
      <c r="L120">
        <v>58</v>
      </c>
      <c r="M120">
        <v>0.98899999999999999</v>
      </c>
      <c r="N120">
        <v>97.787999999999997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0.98899999999999999</v>
      </c>
      <c r="C121">
        <f t="shared" si="7"/>
        <v>46.74</v>
      </c>
      <c r="D121">
        <f t="shared" si="11"/>
        <v>1</v>
      </c>
      <c r="E121">
        <f t="shared" si="8"/>
        <v>46.74</v>
      </c>
      <c r="F121">
        <f t="shared" si="10"/>
        <v>97.577457429296103</v>
      </c>
      <c r="G121">
        <f t="shared" si="9"/>
        <v>8.8612500000000011E-3</v>
      </c>
      <c r="K121">
        <v>47.143999999999998</v>
      </c>
      <c r="L121">
        <v>58.5</v>
      </c>
      <c r="M121">
        <v>0.998</v>
      </c>
      <c r="N121">
        <v>98.632999999999996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0.998</v>
      </c>
      <c r="C122">
        <f t="shared" si="7"/>
        <v>47.143999999999998</v>
      </c>
      <c r="D122">
        <f t="shared" si="11"/>
        <v>1.0089999999999999</v>
      </c>
      <c r="E122">
        <f t="shared" si="8"/>
        <v>47.143999999999998</v>
      </c>
      <c r="F122">
        <f t="shared" si="10"/>
        <v>98.422317676067976</v>
      </c>
      <c r="G122">
        <f t="shared" si="9"/>
        <v>8.9410012499999986E-3</v>
      </c>
      <c r="K122">
        <v>47.508000000000003</v>
      </c>
      <c r="L122">
        <v>59</v>
      </c>
      <c r="M122">
        <v>1.0069999999999999</v>
      </c>
      <c r="N122">
        <v>99.394999999999996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1.0069999999999999</v>
      </c>
      <c r="C123">
        <f t="shared" si="7"/>
        <v>47.508000000000003</v>
      </c>
      <c r="D123">
        <f t="shared" si="11"/>
        <v>1.0179999999999998</v>
      </c>
      <c r="E123">
        <f t="shared" si="8"/>
        <v>47.508000000000003</v>
      </c>
      <c r="F123">
        <f t="shared" si="10"/>
        <v>99.183754002001166</v>
      </c>
      <c r="G123">
        <f t="shared" si="9"/>
        <v>9.0207524999999979E-3</v>
      </c>
      <c r="K123">
        <v>47.914999999999999</v>
      </c>
      <c r="L123">
        <v>59.5</v>
      </c>
      <c r="M123">
        <v>1.016</v>
      </c>
      <c r="N123">
        <v>100.248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1.016</v>
      </c>
      <c r="C124">
        <f t="shared" si="7"/>
        <v>47.914999999999999</v>
      </c>
      <c r="D124">
        <f t="shared" si="11"/>
        <v>1.0269999999999999</v>
      </c>
      <c r="E124">
        <f t="shared" si="8"/>
        <v>47.914999999999999</v>
      </c>
      <c r="F124">
        <f t="shared" si="10"/>
        <v>100.03504809588388</v>
      </c>
      <c r="G124">
        <f t="shared" si="9"/>
        <v>9.100503749999999E-3</v>
      </c>
      <c r="K124">
        <v>48.331000000000003</v>
      </c>
      <c r="L124">
        <v>60</v>
      </c>
      <c r="M124">
        <v>1.0249999999999999</v>
      </c>
      <c r="N124">
        <v>101.116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1.0249999999999999</v>
      </c>
      <c r="C125">
        <f t="shared" si="7"/>
        <v>48.331000000000003</v>
      </c>
      <c r="D125">
        <f t="shared" si="11"/>
        <v>1.0359999999999998</v>
      </c>
      <c r="E125">
        <f t="shared" si="8"/>
        <v>48.331000000000003</v>
      </c>
      <c r="F125">
        <f t="shared" si="10"/>
        <v>100.90522075728542</v>
      </c>
      <c r="G125">
        <f t="shared" si="9"/>
        <v>9.180255E-3</v>
      </c>
      <c r="K125">
        <v>48.68</v>
      </c>
      <c r="L125">
        <v>60.5</v>
      </c>
      <c r="M125">
        <v>1.034</v>
      </c>
      <c r="N125">
        <v>101.84699999999999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1.034</v>
      </c>
      <c r="C126">
        <f t="shared" si="7"/>
        <v>48.68</v>
      </c>
      <c r="D126">
        <f t="shared" si="11"/>
        <v>1.0449999999999999</v>
      </c>
      <c r="E126">
        <f t="shared" si="8"/>
        <v>48.68</v>
      </c>
      <c r="F126">
        <f t="shared" si="10"/>
        <v>101.63559936755559</v>
      </c>
      <c r="G126">
        <f t="shared" si="9"/>
        <v>9.2600062499999993E-3</v>
      </c>
      <c r="K126">
        <v>49.079000000000001</v>
      </c>
      <c r="L126">
        <v>61</v>
      </c>
      <c r="M126">
        <v>1.044</v>
      </c>
      <c r="N126">
        <v>102.68300000000001</v>
      </c>
      <c r="O126">
        <v>8.9999999999999993E-3</v>
      </c>
    </row>
    <row r="127" spans="1:15" x14ac:dyDescent="0.25">
      <c r="A127">
        <f t="shared" si="6"/>
        <v>61</v>
      </c>
      <c r="B127">
        <f t="shared" si="6"/>
        <v>1.044</v>
      </c>
      <c r="C127">
        <f t="shared" si="7"/>
        <v>49.079000000000001</v>
      </c>
      <c r="D127">
        <f t="shared" si="11"/>
        <v>1.0549999999999999</v>
      </c>
      <c r="E127">
        <f t="shared" si="8"/>
        <v>49.079000000000001</v>
      </c>
      <c r="F127">
        <f t="shared" si="10"/>
        <v>102.47066409334218</v>
      </c>
      <c r="G127">
        <f t="shared" si="9"/>
        <v>9.3486187499999991E-3</v>
      </c>
      <c r="K127">
        <v>49.481000000000002</v>
      </c>
      <c r="L127">
        <v>61.5</v>
      </c>
      <c r="M127">
        <v>1.0529999999999999</v>
      </c>
      <c r="N127">
        <v>103.524</v>
      </c>
      <c r="O127">
        <v>8.9999999999999993E-3</v>
      </c>
    </row>
    <row r="128" spans="1:15" x14ac:dyDescent="0.25">
      <c r="A128">
        <f t="shared" si="6"/>
        <v>61.5</v>
      </c>
      <c r="B128">
        <f t="shared" si="6"/>
        <v>1.0529999999999999</v>
      </c>
      <c r="C128">
        <f t="shared" si="7"/>
        <v>49.481000000000002</v>
      </c>
      <c r="D128">
        <f t="shared" si="11"/>
        <v>1.0639999999999998</v>
      </c>
      <c r="E128">
        <f t="shared" si="8"/>
        <v>49.481000000000002</v>
      </c>
      <c r="F128">
        <f t="shared" si="10"/>
        <v>103.31188810932336</v>
      </c>
      <c r="G128">
        <f t="shared" si="9"/>
        <v>9.4283699999999984E-3</v>
      </c>
      <c r="K128">
        <v>49.89</v>
      </c>
      <c r="L128">
        <v>62</v>
      </c>
      <c r="M128">
        <v>1.0620000000000001</v>
      </c>
      <c r="N128">
        <v>104.38</v>
      </c>
      <c r="O128">
        <v>8.9999999999999993E-3</v>
      </c>
    </row>
    <row r="129" spans="1:15" x14ac:dyDescent="0.25">
      <c r="A129">
        <f t="shared" si="6"/>
        <v>62</v>
      </c>
      <c r="B129">
        <f t="shared" si="6"/>
        <v>1.0620000000000001</v>
      </c>
      <c r="C129">
        <f t="shared" si="7"/>
        <v>49.89</v>
      </c>
      <c r="D129">
        <f t="shared" si="11"/>
        <v>1.073</v>
      </c>
      <c r="E129">
        <f t="shared" si="8"/>
        <v>49.89</v>
      </c>
      <c r="F129">
        <f t="shared" si="10"/>
        <v>104.16782204069038</v>
      </c>
      <c r="G129">
        <f t="shared" si="9"/>
        <v>9.5081212499999995E-3</v>
      </c>
      <c r="K129">
        <v>49.662999999999997</v>
      </c>
      <c r="L129">
        <v>62.5</v>
      </c>
      <c r="M129">
        <v>1.071</v>
      </c>
      <c r="N129">
        <v>103.904</v>
      </c>
      <c r="O129">
        <v>8.9999999999999993E-3</v>
      </c>
    </row>
    <row r="130" spans="1:15" x14ac:dyDescent="0.25">
      <c r="A130">
        <f t="shared" si="6"/>
        <v>62.5</v>
      </c>
      <c r="B130">
        <f t="shared" si="6"/>
        <v>1.071</v>
      </c>
      <c r="C130">
        <f t="shared" si="7"/>
        <v>49.662999999999997</v>
      </c>
      <c r="D130">
        <f t="shared" si="11"/>
        <v>1.0819999999999999</v>
      </c>
      <c r="E130">
        <f t="shared" si="8"/>
        <v>49.662999999999997</v>
      </c>
      <c r="F130">
        <f t="shared" si="10"/>
        <v>103.69589015585579</v>
      </c>
      <c r="G130">
        <f t="shared" si="9"/>
        <v>9.5878724999999988E-3</v>
      </c>
      <c r="K130">
        <v>50.051000000000002</v>
      </c>
      <c r="L130">
        <v>63</v>
      </c>
      <c r="M130">
        <v>1.08</v>
      </c>
      <c r="N130">
        <v>104.715</v>
      </c>
      <c r="O130">
        <v>0.01</v>
      </c>
    </row>
    <row r="131" spans="1:15" x14ac:dyDescent="0.25">
      <c r="A131">
        <f t="shared" si="6"/>
        <v>63</v>
      </c>
      <c r="B131">
        <f t="shared" si="6"/>
        <v>1.08</v>
      </c>
      <c r="C131">
        <f t="shared" si="7"/>
        <v>50.051000000000002</v>
      </c>
      <c r="D131">
        <f t="shared" si="11"/>
        <v>1.091</v>
      </c>
      <c r="E131">
        <f t="shared" si="8"/>
        <v>50.051000000000002</v>
      </c>
      <c r="F131">
        <f t="shared" si="10"/>
        <v>104.50814285547852</v>
      </c>
      <c r="G131">
        <f t="shared" si="9"/>
        <v>9.6676237499999998E-3</v>
      </c>
      <c r="K131">
        <v>50.311</v>
      </c>
      <c r="L131">
        <v>63.5</v>
      </c>
      <c r="M131">
        <v>1.089</v>
      </c>
      <c r="N131">
        <v>105.259</v>
      </c>
      <c r="O131">
        <v>0.01</v>
      </c>
    </row>
    <row r="132" spans="1:15" x14ac:dyDescent="0.25">
      <c r="A132">
        <f t="shared" si="6"/>
        <v>63.5</v>
      </c>
      <c r="B132">
        <f t="shared" si="6"/>
        <v>1.089</v>
      </c>
      <c r="C132">
        <f t="shared" si="7"/>
        <v>50.311</v>
      </c>
      <c r="D132">
        <f t="shared" si="11"/>
        <v>1.0999999999999999</v>
      </c>
      <c r="E132">
        <f t="shared" si="8"/>
        <v>50.311</v>
      </c>
      <c r="F132">
        <f t="shared" si="10"/>
        <v>105.05321861500484</v>
      </c>
      <c r="G132">
        <f t="shared" si="9"/>
        <v>9.7473749999999991E-3</v>
      </c>
      <c r="K132">
        <v>50.582000000000001</v>
      </c>
      <c r="L132">
        <v>64</v>
      </c>
      <c r="M132">
        <v>1.099</v>
      </c>
      <c r="N132">
        <v>105.827</v>
      </c>
      <c r="O132">
        <v>0.01</v>
      </c>
    </row>
    <row r="133" spans="1:15" x14ac:dyDescent="0.25">
      <c r="A133">
        <f t="shared" si="6"/>
        <v>64</v>
      </c>
      <c r="B133">
        <f t="shared" si="6"/>
        <v>1.099</v>
      </c>
      <c r="C133">
        <f t="shared" si="7"/>
        <v>50.582000000000001</v>
      </c>
      <c r="D133">
        <f t="shared" si="11"/>
        <v>1.1099999999999999</v>
      </c>
      <c r="E133">
        <f t="shared" si="8"/>
        <v>50.582000000000001</v>
      </c>
      <c r="F133">
        <f t="shared" si="10"/>
        <v>105.62160602909384</v>
      </c>
      <c r="G133">
        <f t="shared" si="9"/>
        <v>9.8359874999999989E-3</v>
      </c>
      <c r="K133">
        <v>50.991999999999997</v>
      </c>
      <c r="L133">
        <v>64.5</v>
      </c>
      <c r="M133">
        <v>1.1080000000000001</v>
      </c>
      <c r="N133">
        <v>106.684</v>
      </c>
      <c r="O133">
        <v>0.01</v>
      </c>
    </row>
    <row r="134" spans="1:15" x14ac:dyDescent="0.25">
      <c r="A134">
        <f t="shared" si="6"/>
        <v>64.5</v>
      </c>
      <c r="B134">
        <f t="shared" si="6"/>
        <v>1.1080000000000001</v>
      </c>
      <c r="C134">
        <f t="shared" si="7"/>
        <v>50.991999999999997</v>
      </c>
      <c r="D134">
        <f t="shared" si="11"/>
        <v>1.119</v>
      </c>
      <c r="E134">
        <f t="shared" si="8"/>
        <v>50.991999999999997</v>
      </c>
      <c r="F134">
        <f t="shared" si="10"/>
        <v>106.4800914152159</v>
      </c>
      <c r="G134">
        <f t="shared" si="9"/>
        <v>9.9157387499999999E-3</v>
      </c>
      <c r="K134">
        <v>51.389000000000003</v>
      </c>
      <c r="L134">
        <v>65</v>
      </c>
      <c r="M134">
        <v>1.117</v>
      </c>
      <c r="N134">
        <v>107.515</v>
      </c>
      <c r="O134">
        <v>0.01</v>
      </c>
    </row>
    <row r="135" spans="1:15" x14ac:dyDescent="0.25">
      <c r="A135">
        <f t="shared" si="6"/>
        <v>65</v>
      </c>
      <c r="B135">
        <f t="shared" si="6"/>
        <v>1.117</v>
      </c>
      <c r="C135">
        <f t="shared" si="7"/>
        <v>51.389000000000003</v>
      </c>
      <c r="D135">
        <f t="shared" si="11"/>
        <v>1.1279999999999999</v>
      </c>
      <c r="E135">
        <f t="shared" si="8"/>
        <v>51.389000000000003</v>
      </c>
      <c r="F135">
        <f t="shared" si="10"/>
        <v>107.31153312232077</v>
      </c>
      <c r="G135">
        <f t="shared" si="9"/>
        <v>9.9954899999999975E-3</v>
      </c>
      <c r="K135">
        <v>51.808</v>
      </c>
      <c r="L135">
        <v>65.5</v>
      </c>
      <c r="M135">
        <v>1.1259999999999999</v>
      </c>
      <c r="N135">
        <v>108.392</v>
      </c>
      <c r="O135">
        <v>0.01</v>
      </c>
    </row>
    <row r="136" spans="1:15" x14ac:dyDescent="0.25">
      <c r="A136">
        <f t="shared" ref="A136:B147" si="12">L135</f>
        <v>65.5</v>
      </c>
      <c r="B136">
        <f t="shared" si="12"/>
        <v>1.1259999999999999</v>
      </c>
      <c r="C136">
        <f t="shared" ref="C136:C147" si="13">K135</f>
        <v>51.808</v>
      </c>
      <c r="D136">
        <f t="shared" si="11"/>
        <v>1.1369999999999998</v>
      </c>
      <c r="E136">
        <f t="shared" ref="E136:E147" si="14">ABS(C136)</f>
        <v>51.808</v>
      </c>
      <c r="F136">
        <f t="shared" si="10"/>
        <v>108.18902021590839</v>
      </c>
      <c r="G136">
        <f t="shared" ref="G136:G147" si="15">6*D136*$C$3/$E$3^2</f>
        <v>1.0075241249999999E-2</v>
      </c>
      <c r="K136">
        <v>52.220999999999997</v>
      </c>
      <c r="L136">
        <v>66</v>
      </c>
      <c r="M136">
        <v>1.135</v>
      </c>
      <c r="N136">
        <v>109.256</v>
      </c>
      <c r="O136">
        <v>0.01</v>
      </c>
    </row>
    <row r="137" spans="1:15" x14ac:dyDescent="0.25">
      <c r="A137">
        <f t="shared" si="12"/>
        <v>66</v>
      </c>
      <c r="B137">
        <f t="shared" si="12"/>
        <v>1.135</v>
      </c>
      <c r="C137">
        <f t="shared" si="13"/>
        <v>52.220999999999997</v>
      </c>
      <c r="D137">
        <f t="shared" si="11"/>
        <v>1.1459999999999999</v>
      </c>
      <c r="E137">
        <f t="shared" si="14"/>
        <v>52.220999999999997</v>
      </c>
      <c r="F137">
        <f t="shared" ref="F137:F147" si="16">(3*E137*$E$3/(2*$B$3*$C$3^2))*(1+6*(D137/$E$3)^2-4*($C$3/$E$3)*(D137/$E$3))</f>
        <v>109.05408458744567</v>
      </c>
      <c r="G137">
        <f t="shared" si="15"/>
        <v>1.01549925E-2</v>
      </c>
      <c r="K137">
        <v>52.658000000000001</v>
      </c>
      <c r="L137">
        <v>66.5</v>
      </c>
      <c r="M137">
        <v>1.1439999999999999</v>
      </c>
      <c r="N137">
        <v>110.17</v>
      </c>
      <c r="O137">
        <v>0.01</v>
      </c>
    </row>
    <row r="138" spans="1:15" x14ac:dyDescent="0.25">
      <c r="A138">
        <f t="shared" si="12"/>
        <v>66.5</v>
      </c>
      <c r="B138">
        <f t="shared" si="12"/>
        <v>1.1439999999999999</v>
      </c>
      <c r="C138">
        <f t="shared" si="13"/>
        <v>52.658000000000001</v>
      </c>
      <c r="D138">
        <f t="shared" si="11"/>
        <v>1.1549999999999998</v>
      </c>
      <c r="E138">
        <f t="shared" si="14"/>
        <v>52.658000000000001</v>
      </c>
      <c r="F138">
        <f t="shared" si="16"/>
        <v>109.96937800687094</v>
      </c>
      <c r="G138">
        <f t="shared" si="15"/>
        <v>1.0234743749999997E-2</v>
      </c>
      <c r="K138">
        <v>53.039000000000001</v>
      </c>
      <c r="L138">
        <v>67</v>
      </c>
      <c r="M138">
        <v>1.1539999999999999</v>
      </c>
      <c r="N138">
        <v>110.967</v>
      </c>
      <c r="O138">
        <v>0.01</v>
      </c>
    </row>
    <row r="139" spans="1:15" x14ac:dyDescent="0.25">
      <c r="A139">
        <f t="shared" si="12"/>
        <v>67</v>
      </c>
      <c r="B139">
        <f t="shared" si="12"/>
        <v>1.1539999999999999</v>
      </c>
      <c r="C139">
        <f t="shared" si="13"/>
        <v>53.039000000000001</v>
      </c>
      <c r="D139">
        <f t="shared" si="11"/>
        <v>1.1649999999999998</v>
      </c>
      <c r="E139">
        <f t="shared" si="14"/>
        <v>53.039000000000001</v>
      </c>
      <c r="F139">
        <f t="shared" si="16"/>
        <v>110.76814566390632</v>
      </c>
      <c r="G139">
        <f t="shared" si="15"/>
        <v>1.0323356249999997E-2</v>
      </c>
      <c r="K139">
        <v>53.244999999999997</v>
      </c>
      <c r="L139">
        <v>67.5</v>
      </c>
      <c r="M139">
        <v>1.163</v>
      </c>
      <c r="N139">
        <v>111.398</v>
      </c>
      <c r="O139">
        <v>0.01</v>
      </c>
    </row>
    <row r="140" spans="1:15" x14ac:dyDescent="0.25">
      <c r="A140">
        <f t="shared" si="12"/>
        <v>67.5</v>
      </c>
      <c r="B140">
        <f t="shared" si="12"/>
        <v>1.163</v>
      </c>
      <c r="C140">
        <f t="shared" si="13"/>
        <v>53.244999999999997</v>
      </c>
      <c r="D140">
        <f t="shared" si="11"/>
        <v>1.1739999999999999</v>
      </c>
      <c r="E140">
        <f t="shared" si="14"/>
        <v>53.244999999999997</v>
      </c>
      <c r="F140">
        <f t="shared" si="16"/>
        <v>111.20123302800934</v>
      </c>
      <c r="G140">
        <f t="shared" si="15"/>
        <v>1.04031075E-2</v>
      </c>
      <c r="K140">
        <v>53.646000000000001</v>
      </c>
      <c r="L140">
        <v>68</v>
      </c>
      <c r="M140">
        <v>1.1719999999999999</v>
      </c>
      <c r="N140">
        <v>112.238</v>
      </c>
      <c r="O140">
        <v>0.01</v>
      </c>
    </row>
    <row r="141" spans="1:15" x14ac:dyDescent="0.25">
      <c r="A141">
        <f t="shared" si="12"/>
        <v>68</v>
      </c>
      <c r="B141">
        <f t="shared" si="12"/>
        <v>1.1719999999999999</v>
      </c>
      <c r="C141">
        <f t="shared" si="13"/>
        <v>53.646000000000001</v>
      </c>
      <c r="D141">
        <f t="shared" si="11"/>
        <v>1.1829999999999998</v>
      </c>
      <c r="E141">
        <f t="shared" si="14"/>
        <v>53.646000000000001</v>
      </c>
      <c r="F141">
        <f t="shared" si="16"/>
        <v>112.04167533027609</v>
      </c>
      <c r="G141">
        <f t="shared" si="15"/>
        <v>1.0482858749999999E-2</v>
      </c>
      <c r="K141">
        <v>54.018000000000001</v>
      </c>
      <c r="L141">
        <v>68.5</v>
      </c>
      <c r="M141">
        <v>1.181</v>
      </c>
      <c r="N141">
        <v>113.01600000000001</v>
      </c>
      <c r="O141">
        <v>0.01</v>
      </c>
    </row>
    <row r="142" spans="1:15" x14ac:dyDescent="0.25">
      <c r="A142">
        <f t="shared" si="12"/>
        <v>68.5</v>
      </c>
      <c r="B142">
        <f t="shared" si="12"/>
        <v>1.181</v>
      </c>
      <c r="C142">
        <f t="shared" si="13"/>
        <v>54.018000000000001</v>
      </c>
      <c r="D142">
        <f t="shared" ref="D142:D204" si="17">B142-$B$12</f>
        <v>1.1919999999999999</v>
      </c>
      <c r="E142">
        <f t="shared" si="14"/>
        <v>54.018000000000001</v>
      </c>
      <c r="F142">
        <f t="shared" si="16"/>
        <v>112.82166137103022</v>
      </c>
      <c r="G142">
        <f t="shared" si="15"/>
        <v>1.0562609999999998E-2</v>
      </c>
      <c r="K142">
        <v>54.125</v>
      </c>
      <c r="L142">
        <v>69</v>
      </c>
      <c r="M142">
        <v>1.19</v>
      </c>
      <c r="N142">
        <v>113.24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1.19</v>
      </c>
      <c r="C143">
        <f t="shared" si="13"/>
        <v>54.125</v>
      </c>
      <c r="D143">
        <f t="shared" si="17"/>
        <v>1.2009999999999998</v>
      </c>
      <c r="E143">
        <f t="shared" si="14"/>
        <v>54.125</v>
      </c>
      <c r="F143">
        <f t="shared" si="16"/>
        <v>113.04826588718436</v>
      </c>
      <c r="G143">
        <f t="shared" si="15"/>
        <v>1.0642361249999999E-2</v>
      </c>
      <c r="K143">
        <v>54.530999999999999</v>
      </c>
      <c r="L143">
        <v>69.5</v>
      </c>
      <c r="M143">
        <v>1.1990000000000001</v>
      </c>
      <c r="N143">
        <v>114.089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1.1990000000000001</v>
      </c>
      <c r="C144">
        <f t="shared" si="13"/>
        <v>54.530999999999999</v>
      </c>
      <c r="D144">
        <f t="shared" si="17"/>
        <v>1.21</v>
      </c>
      <c r="E144">
        <f t="shared" si="14"/>
        <v>54.530999999999999</v>
      </c>
      <c r="F144">
        <f t="shared" si="16"/>
        <v>113.89947614843636</v>
      </c>
      <c r="G144">
        <f t="shared" si="15"/>
        <v>1.07221125E-2</v>
      </c>
      <c r="K144">
        <v>54.945999999999998</v>
      </c>
      <c r="L144">
        <v>70</v>
      </c>
      <c r="M144">
        <v>1.2090000000000001</v>
      </c>
      <c r="N144">
        <v>114.956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1.2090000000000001</v>
      </c>
      <c r="C145">
        <f t="shared" si="13"/>
        <v>54.945999999999998</v>
      </c>
      <c r="D145">
        <f t="shared" si="17"/>
        <v>1.22</v>
      </c>
      <c r="E145">
        <f t="shared" si="14"/>
        <v>54.945999999999998</v>
      </c>
      <c r="F145">
        <f t="shared" si="16"/>
        <v>114.76997540261395</v>
      </c>
      <c r="G145">
        <f t="shared" si="15"/>
        <v>1.0810725E-2</v>
      </c>
      <c r="K145">
        <v>55.319000000000003</v>
      </c>
      <c r="L145">
        <v>70.5</v>
      </c>
      <c r="M145">
        <v>1.218</v>
      </c>
      <c r="N145">
        <v>115.73699999999999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1.218</v>
      </c>
      <c r="C146">
        <f t="shared" si="13"/>
        <v>55.319000000000003</v>
      </c>
      <c r="D146">
        <f t="shared" si="17"/>
        <v>1.2289999999999999</v>
      </c>
      <c r="E146">
        <f t="shared" si="14"/>
        <v>55.319000000000003</v>
      </c>
      <c r="F146">
        <f t="shared" si="16"/>
        <v>115.55250211399547</v>
      </c>
      <c r="G146">
        <f t="shared" si="15"/>
        <v>1.0890476249999998E-2</v>
      </c>
      <c r="K146">
        <v>55.713999999999999</v>
      </c>
      <c r="L146">
        <v>71</v>
      </c>
      <c r="M146">
        <v>1.2270000000000001</v>
      </c>
      <c r="N146">
        <v>116.565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1.2270000000000001</v>
      </c>
      <c r="C147">
        <f t="shared" si="13"/>
        <v>55.713999999999999</v>
      </c>
      <c r="D147">
        <f t="shared" si="17"/>
        <v>1.238</v>
      </c>
      <c r="E147">
        <f t="shared" si="14"/>
        <v>55.713999999999999</v>
      </c>
      <c r="F147">
        <f t="shared" si="16"/>
        <v>116.3811014810512</v>
      </c>
      <c r="G147">
        <f t="shared" si="15"/>
        <v>1.0970227500000001E-2</v>
      </c>
      <c r="K147">
        <v>56.09</v>
      </c>
      <c r="L147">
        <v>71.5</v>
      </c>
      <c r="M147">
        <v>1.236</v>
      </c>
      <c r="N147">
        <v>117.35</v>
      </c>
      <c r="O147">
        <v>1.0999999999999999E-2</v>
      </c>
    </row>
    <row r="148" spans="1:15" x14ac:dyDescent="0.25">
      <c r="A148">
        <f t="shared" ref="A148:A204" si="18">L147</f>
        <v>71.5</v>
      </c>
      <c r="B148">
        <f t="shared" ref="B148:B204" si="19">M147</f>
        <v>1.236</v>
      </c>
      <c r="C148">
        <f t="shared" ref="C148:C204" si="20">K147</f>
        <v>56.09</v>
      </c>
      <c r="D148">
        <f t="shared" si="17"/>
        <v>1.2469999999999999</v>
      </c>
      <c r="E148">
        <f t="shared" ref="E148:E204" si="21">ABS(C148)</f>
        <v>56.09</v>
      </c>
      <c r="F148">
        <f t="shared" ref="F148:F204" si="22">(3*E148*$E$3/(2*$B$3*$C$3^2))*(1+6*(D148/$E$3)^2-4*($C$3/$E$3)*(D148/$E$3))</f>
        <v>117.17013153846916</v>
      </c>
      <c r="G148">
        <f t="shared" ref="G148:G204" si="23">6*D148*$C$3/$E$3^2</f>
        <v>1.1049978749999998E-2</v>
      </c>
      <c r="K148">
        <v>56.484000000000002</v>
      </c>
      <c r="L148">
        <v>72</v>
      </c>
      <c r="M148">
        <v>1.2450000000000001</v>
      </c>
      <c r="N148">
        <v>118.17400000000001</v>
      </c>
      <c r="O148">
        <v>1.0999999999999999E-2</v>
      </c>
    </row>
    <row r="149" spans="1:15" x14ac:dyDescent="0.25">
      <c r="A149">
        <f t="shared" si="18"/>
        <v>72</v>
      </c>
      <c r="B149">
        <f t="shared" si="19"/>
        <v>1.2450000000000001</v>
      </c>
      <c r="C149">
        <f t="shared" si="20"/>
        <v>56.484000000000002</v>
      </c>
      <c r="D149">
        <f t="shared" si="17"/>
        <v>1.256</v>
      </c>
      <c r="E149">
        <f t="shared" si="21"/>
        <v>56.484000000000002</v>
      </c>
      <c r="F149">
        <f t="shared" si="22"/>
        <v>117.99688424317782</v>
      </c>
      <c r="G149">
        <f t="shared" si="23"/>
        <v>1.1129729999999999E-2</v>
      </c>
      <c r="K149">
        <v>56.860999999999997</v>
      </c>
      <c r="L149">
        <v>72.5</v>
      </c>
      <c r="M149">
        <v>1.254</v>
      </c>
      <c r="N149">
        <v>118.964</v>
      </c>
      <c r="O149">
        <v>1.0999999999999999E-2</v>
      </c>
    </row>
    <row r="150" spans="1:15" x14ac:dyDescent="0.25">
      <c r="A150">
        <f t="shared" si="18"/>
        <v>72.5</v>
      </c>
      <c r="B150">
        <f t="shared" si="19"/>
        <v>1.254</v>
      </c>
      <c r="C150">
        <f t="shared" si="20"/>
        <v>56.860999999999997</v>
      </c>
      <c r="D150">
        <f t="shared" si="17"/>
        <v>1.2649999999999999</v>
      </c>
      <c r="E150">
        <f t="shared" si="21"/>
        <v>56.860999999999997</v>
      </c>
      <c r="F150">
        <f t="shared" si="22"/>
        <v>118.7882461771112</v>
      </c>
      <c r="G150">
        <f t="shared" si="23"/>
        <v>1.120948125E-2</v>
      </c>
      <c r="K150">
        <v>57.265999999999998</v>
      </c>
      <c r="L150">
        <v>73</v>
      </c>
      <c r="M150">
        <v>1.264</v>
      </c>
      <c r="N150">
        <v>119.81100000000001</v>
      </c>
      <c r="O150">
        <v>1.0999999999999999E-2</v>
      </c>
    </row>
    <row r="151" spans="1:15" x14ac:dyDescent="0.25">
      <c r="A151">
        <f t="shared" si="18"/>
        <v>73</v>
      </c>
      <c r="B151">
        <f t="shared" si="19"/>
        <v>1.264</v>
      </c>
      <c r="C151">
        <f t="shared" si="20"/>
        <v>57.265999999999998</v>
      </c>
      <c r="D151">
        <f t="shared" si="17"/>
        <v>1.2749999999999999</v>
      </c>
      <c r="E151">
        <f t="shared" si="21"/>
        <v>57.265999999999998</v>
      </c>
      <c r="F151">
        <f t="shared" si="22"/>
        <v>119.63866533862488</v>
      </c>
      <c r="G151">
        <f t="shared" si="23"/>
        <v>1.129809375E-2</v>
      </c>
      <c r="K151">
        <v>57.643999999999998</v>
      </c>
      <c r="L151">
        <v>73.5</v>
      </c>
      <c r="M151">
        <v>1.2729999999999999</v>
      </c>
      <c r="N151">
        <v>120.602</v>
      </c>
      <c r="O151">
        <v>1.0999999999999999E-2</v>
      </c>
    </row>
    <row r="152" spans="1:15" x14ac:dyDescent="0.25">
      <c r="A152">
        <f t="shared" si="18"/>
        <v>73.5</v>
      </c>
      <c r="B152">
        <f t="shared" si="19"/>
        <v>1.2729999999999999</v>
      </c>
      <c r="C152">
        <f t="shared" si="20"/>
        <v>57.643999999999998</v>
      </c>
      <c r="D152">
        <f t="shared" si="17"/>
        <v>1.2839999999999998</v>
      </c>
      <c r="E152">
        <f t="shared" si="21"/>
        <v>57.643999999999998</v>
      </c>
      <c r="F152">
        <f t="shared" si="22"/>
        <v>120.43237711002568</v>
      </c>
      <c r="G152">
        <f t="shared" si="23"/>
        <v>1.1377844999999998E-2</v>
      </c>
      <c r="K152">
        <v>57.781999999999996</v>
      </c>
      <c r="L152">
        <v>74</v>
      </c>
      <c r="M152">
        <v>1.282</v>
      </c>
      <c r="N152">
        <v>120.89</v>
      </c>
      <c r="O152">
        <v>1.0999999999999999E-2</v>
      </c>
    </row>
    <row r="153" spans="1:15" x14ac:dyDescent="0.25">
      <c r="A153">
        <f t="shared" si="18"/>
        <v>74</v>
      </c>
      <c r="B153">
        <f t="shared" si="19"/>
        <v>1.282</v>
      </c>
      <c r="C153">
        <f t="shared" si="20"/>
        <v>57.781999999999996</v>
      </c>
      <c r="D153">
        <f t="shared" si="17"/>
        <v>1.2929999999999999</v>
      </c>
      <c r="E153">
        <f t="shared" si="21"/>
        <v>57.781999999999996</v>
      </c>
      <c r="F153">
        <f t="shared" si="22"/>
        <v>120.72477961921365</v>
      </c>
      <c r="G153">
        <f t="shared" si="23"/>
        <v>1.145759625E-2</v>
      </c>
      <c r="K153">
        <v>58.170999999999999</v>
      </c>
      <c r="L153">
        <v>74.5</v>
      </c>
      <c r="M153">
        <v>1.2909999999999999</v>
      </c>
      <c r="N153">
        <v>121.705</v>
      </c>
      <c r="O153">
        <v>1.0999999999999999E-2</v>
      </c>
    </row>
    <row r="154" spans="1:15" x14ac:dyDescent="0.25">
      <c r="A154">
        <f t="shared" si="18"/>
        <v>74.5</v>
      </c>
      <c r="B154">
        <f t="shared" si="19"/>
        <v>1.2909999999999999</v>
      </c>
      <c r="C154">
        <f t="shared" si="20"/>
        <v>58.170999999999999</v>
      </c>
      <c r="D154">
        <f t="shared" si="17"/>
        <v>1.3019999999999998</v>
      </c>
      <c r="E154">
        <f t="shared" si="21"/>
        <v>58.170999999999999</v>
      </c>
      <c r="F154">
        <f t="shared" si="22"/>
        <v>121.54171131707437</v>
      </c>
      <c r="G154">
        <f t="shared" si="23"/>
        <v>1.15373475E-2</v>
      </c>
      <c r="K154">
        <v>58.567999999999998</v>
      </c>
      <c r="L154">
        <v>75</v>
      </c>
      <c r="M154">
        <v>1.3</v>
      </c>
      <c r="N154">
        <v>122.535</v>
      </c>
      <c r="O154">
        <v>1.2E-2</v>
      </c>
    </row>
    <row r="155" spans="1:15" x14ac:dyDescent="0.25">
      <c r="A155">
        <f t="shared" si="18"/>
        <v>75</v>
      </c>
      <c r="B155">
        <f t="shared" si="19"/>
        <v>1.3</v>
      </c>
      <c r="C155">
        <f t="shared" si="20"/>
        <v>58.567999999999998</v>
      </c>
      <c r="D155">
        <f t="shared" si="17"/>
        <v>1.3109999999999999</v>
      </c>
      <c r="E155">
        <f t="shared" si="21"/>
        <v>58.567999999999998</v>
      </c>
      <c r="F155">
        <f t="shared" si="22"/>
        <v>122.37548913982802</v>
      </c>
      <c r="G155">
        <f t="shared" si="23"/>
        <v>1.1617098749999999E-2</v>
      </c>
      <c r="K155">
        <v>58.968000000000004</v>
      </c>
      <c r="L155">
        <v>75.5</v>
      </c>
      <c r="M155">
        <v>1.3089999999999999</v>
      </c>
      <c r="N155">
        <v>123.372</v>
      </c>
      <c r="O155">
        <v>1.2E-2</v>
      </c>
    </row>
    <row r="156" spans="1:15" x14ac:dyDescent="0.25">
      <c r="A156">
        <f t="shared" si="18"/>
        <v>75.5</v>
      </c>
      <c r="B156">
        <f t="shared" si="19"/>
        <v>1.3089999999999999</v>
      </c>
      <c r="C156">
        <f t="shared" si="20"/>
        <v>58.968000000000004</v>
      </c>
      <c r="D156">
        <f t="shared" si="17"/>
        <v>1.3199999999999998</v>
      </c>
      <c r="E156">
        <f t="shared" si="21"/>
        <v>58.968000000000004</v>
      </c>
      <c r="F156">
        <f t="shared" si="22"/>
        <v>123.21566868737605</v>
      </c>
      <c r="G156">
        <f t="shared" si="23"/>
        <v>1.1696849999999998E-2</v>
      </c>
      <c r="K156">
        <v>59.35</v>
      </c>
      <c r="L156">
        <v>76</v>
      </c>
      <c r="M156">
        <v>1.319</v>
      </c>
      <c r="N156">
        <v>124.172</v>
      </c>
      <c r="O156">
        <v>1.2E-2</v>
      </c>
    </row>
    <row r="157" spans="1:15" x14ac:dyDescent="0.25">
      <c r="A157">
        <f t="shared" si="18"/>
        <v>76</v>
      </c>
      <c r="B157">
        <f t="shared" si="19"/>
        <v>1.319</v>
      </c>
      <c r="C157">
        <f t="shared" si="20"/>
        <v>59.35</v>
      </c>
      <c r="D157">
        <f t="shared" si="17"/>
        <v>1.3299999999999998</v>
      </c>
      <c r="E157">
        <f t="shared" si="21"/>
        <v>59.35</v>
      </c>
      <c r="F157">
        <f t="shared" si="22"/>
        <v>124.01887493896425</v>
      </c>
      <c r="G157">
        <f t="shared" si="23"/>
        <v>1.1785462499999996E-2</v>
      </c>
      <c r="K157">
        <v>59.499000000000002</v>
      </c>
      <c r="L157">
        <v>76.5</v>
      </c>
      <c r="M157">
        <v>1.3280000000000001</v>
      </c>
      <c r="N157">
        <v>124.483</v>
      </c>
      <c r="O157">
        <v>1.2E-2</v>
      </c>
    </row>
    <row r="158" spans="1:15" x14ac:dyDescent="0.25">
      <c r="A158">
        <f t="shared" si="18"/>
        <v>76.5</v>
      </c>
      <c r="B158">
        <f t="shared" si="19"/>
        <v>1.3280000000000001</v>
      </c>
      <c r="C158">
        <f t="shared" si="20"/>
        <v>59.499000000000002</v>
      </c>
      <c r="D158">
        <f t="shared" si="17"/>
        <v>1.339</v>
      </c>
      <c r="E158">
        <f t="shared" si="21"/>
        <v>59.499000000000002</v>
      </c>
      <c r="F158">
        <f t="shared" si="22"/>
        <v>124.33482294439121</v>
      </c>
      <c r="G158">
        <f t="shared" si="23"/>
        <v>1.1865213749999999E-2</v>
      </c>
      <c r="K158">
        <v>59.872</v>
      </c>
      <c r="L158">
        <v>77</v>
      </c>
      <c r="M158">
        <v>1.337</v>
      </c>
      <c r="N158">
        <v>125.262</v>
      </c>
      <c r="O158">
        <v>1.2E-2</v>
      </c>
    </row>
    <row r="159" spans="1:15" x14ac:dyDescent="0.25">
      <c r="A159">
        <f t="shared" si="18"/>
        <v>77</v>
      </c>
      <c r="B159">
        <f t="shared" si="19"/>
        <v>1.337</v>
      </c>
      <c r="C159">
        <f t="shared" si="20"/>
        <v>59.872</v>
      </c>
      <c r="D159">
        <f t="shared" si="17"/>
        <v>1.3479999999999999</v>
      </c>
      <c r="E159">
        <f t="shared" si="21"/>
        <v>59.872</v>
      </c>
      <c r="F159">
        <f t="shared" si="22"/>
        <v>125.11897926487306</v>
      </c>
      <c r="G159">
        <f t="shared" si="23"/>
        <v>1.1944964999999998E-2</v>
      </c>
      <c r="K159">
        <v>60.247</v>
      </c>
      <c r="L159">
        <v>77.5</v>
      </c>
      <c r="M159">
        <v>1.3460000000000001</v>
      </c>
      <c r="N159">
        <v>126.048</v>
      </c>
      <c r="O159">
        <v>1.2E-2</v>
      </c>
    </row>
    <row r="160" spans="1:15" x14ac:dyDescent="0.25">
      <c r="A160">
        <f t="shared" si="18"/>
        <v>77.5</v>
      </c>
      <c r="B160">
        <f t="shared" si="19"/>
        <v>1.3460000000000001</v>
      </c>
      <c r="C160">
        <f t="shared" si="20"/>
        <v>60.247</v>
      </c>
      <c r="D160">
        <f t="shared" si="17"/>
        <v>1.357</v>
      </c>
      <c r="E160">
        <f t="shared" si="21"/>
        <v>60.247</v>
      </c>
      <c r="F160">
        <f t="shared" si="22"/>
        <v>125.90745042317886</v>
      </c>
      <c r="G160">
        <f t="shared" si="23"/>
        <v>1.2024716249999998E-2</v>
      </c>
      <c r="K160">
        <v>60.634999999999998</v>
      </c>
      <c r="L160">
        <v>78</v>
      </c>
      <c r="M160">
        <v>1.355</v>
      </c>
      <c r="N160">
        <v>126.86</v>
      </c>
      <c r="O160">
        <v>1.2E-2</v>
      </c>
    </row>
    <row r="161" spans="1:15" x14ac:dyDescent="0.25">
      <c r="A161">
        <f t="shared" si="18"/>
        <v>78</v>
      </c>
      <c r="B161">
        <f t="shared" si="19"/>
        <v>1.355</v>
      </c>
      <c r="C161">
        <f t="shared" si="20"/>
        <v>60.634999999999998</v>
      </c>
      <c r="D161">
        <f t="shared" si="17"/>
        <v>1.3659999999999999</v>
      </c>
      <c r="E161">
        <f t="shared" si="21"/>
        <v>60.634999999999998</v>
      </c>
      <c r="F161">
        <f t="shared" si="22"/>
        <v>126.72322761621069</v>
      </c>
      <c r="G161">
        <f t="shared" si="23"/>
        <v>1.21044675E-2</v>
      </c>
      <c r="K161">
        <v>61.040999999999997</v>
      </c>
      <c r="L161">
        <v>78.5</v>
      </c>
      <c r="M161">
        <v>1.3640000000000001</v>
      </c>
      <c r="N161">
        <v>127.708</v>
      </c>
      <c r="O161">
        <v>1.2E-2</v>
      </c>
    </row>
    <row r="162" spans="1:15" x14ac:dyDescent="0.25">
      <c r="A162">
        <f t="shared" si="18"/>
        <v>78.5</v>
      </c>
      <c r="B162">
        <f t="shared" si="19"/>
        <v>1.3640000000000001</v>
      </c>
      <c r="C162">
        <f t="shared" si="20"/>
        <v>61.040999999999997</v>
      </c>
      <c r="D162">
        <f t="shared" si="17"/>
        <v>1.375</v>
      </c>
      <c r="E162">
        <f t="shared" si="21"/>
        <v>61.040999999999997</v>
      </c>
      <c r="F162">
        <f t="shared" si="22"/>
        <v>127.57676557199258</v>
      </c>
      <c r="G162">
        <f t="shared" si="23"/>
        <v>1.218421875E-2</v>
      </c>
      <c r="K162">
        <v>61.420999999999999</v>
      </c>
      <c r="L162">
        <v>79</v>
      </c>
      <c r="M162">
        <v>1.3740000000000001</v>
      </c>
      <c r="N162">
        <v>128.50399999999999</v>
      </c>
      <c r="O162">
        <v>1.2E-2</v>
      </c>
    </row>
    <row r="163" spans="1:15" x14ac:dyDescent="0.25">
      <c r="A163">
        <f t="shared" si="18"/>
        <v>79</v>
      </c>
      <c r="B163">
        <f t="shared" si="19"/>
        <v>1.3740000000000001</v>
      </c>
      <c r="C163">
        <f t="shared" si="20"/>
        <v>61.420999999999999</v>
      </c>
      <c r="D163">
        <f t="shared" si="17"/>
        <v>1.385</v>
      </c>
      <c r="E163">
        <f t="shared" si="21"/>
        <v>61.420999999999999</v>
      </c>
      <c r="F163">
        <f t="shared" si="22"/>
        <v>128.37668104520836</v>
      </c>
      <c r="G163">
        <f t="shared" si="23"/>
        <v>1.227283125E-2</v>
      </c>
      <c r="K163">
        <v>61.575000000000003</v>
      </c>
      <c r="L163">
        <v>79.5</v>
      </c>
      <c r="M163">
        <v>1.383</v>
      </c>
      <c r="N163">
        <v>128.827</v>
      </c>
      <c r="O163">
        <v>1.2E-2</v>
      </c>
    </row>
    <row r="164" spans="1:15" x14ac:dyDescent="0.25">
      <c r="A164">
        <f t="shared" si="18"/>
        <v>79.5</v>
      </c>
      <c r="B164">
        <f t="shared" si="19"/>
        <v>1.383</v>
      </c>
      <c r="C164">
        <f t="shared" si="20"/>
        <v>61.575000000000003</v>
      </c>
      <c r="D164">
        <f t="shared" si="17"/>
        <v>1.3939999999999999</v>
      </c>
      <c r="E164">
        <f t="shared" si="21"/>
        <v>61.575000000000003</v>
      </c>
      <c r="F164">
        <f t="shared" si="22"/>
        <v>128.7037914637844</v>
      </c>
      <c r="G164">
        <f t="shared" si="23"/>
        <v>1.2352582499999997E-2</v>
      </c>
      <c r="K164">
        <v>61.965000000000003</v>
      </c>
      <c r="L164">
        <v>80</v>
      </c>
      <c r="M164">
        <v>1.3919999999999999</v>
      </c>
      <c r="N164">
        <v>129.642</v>
      </c>
      <c r="O164">
        <v>1.2E-2</v>
      </c>
    </row>
    <row r="165" spans="1:15" x14ac:dyDescent="0.25">
      <c r="A165">
        <f t="shared" si="18"/>
        <v>80</v>
      </c>
      <c r="B165">
        <f t="shared" si="19"/>
        <v>1.3919999999999999</v>
      </c>
      <c r="C165">
        <f t="shared" si="20"/>
        <v>61.965000000000003</v>
      </c>
      <c r="D165">
        <f t="shared" si="17"/>
        <v>1.4029999999999998</v>
      </c>
      <c r="E165">
        <f t="shared" si="21"/>
        <v>61.965000000000003</v>
      </c>
      <c r="F165">
        <f t="shared" si="22"/>
        <v>129.52431302712841</v>
      </c>
      <c r="G165">
        <f t="shared" si="23"/>
        <v>1.243233375E-2</v>
      </c>
      <c r="K165">
        <v>62.326000000000001</v>
      </c>
      <c r="L165">
        <v>80.5</v>
      </c>
      <c r="M165">
        <v>1.401</v>
      </c>
      <c r="N165">
        <v>130.398</v>
      </c>
      <c r="O165">
        <v>1.2E-2</v>
      </c>
    </row>
    <row r="166" spans="1:15" x14ac:dyDescent="0.25">
      <c r="A166">
        <f t="shared" si="18"/>
        <v>80.5</v>
      </c>
      <c r="B166">
        <f t="shared" si="19"/>
        <v>1.401</v>
      </c>
      <c r="C166">
        <f t="shared" si="20"/>
        <v>62.326000000000001</v>
      </c>
      <c r="D166">
        <f t="shared" si="17"/>
        <v>1.4119999999999999</v>
      </c>
      <c r="E166">
        <f t="shared" si="21"/>
        <v>62.326000000000001</v>
      </c>
      <c r="F166">
        <f t="shared" si="22"/>
        <v>130.28436041755054</v>
      </c>
      <c r="G166">
        <f t="shared" si="23"/>
        <v>1.2512084999999999E-2</v>
      </c>
      <c r="K166">
        <v>62.494</v>
      </c>
      <c r="L166">
        <v>81</v>
      </c>
      <c r="M166">
        <v>1.41</v>
      </c>
      <c r="N166">
        <v>130.749</v>
      </c>
      <c r="O166">
        <v>1.2E-2</v>
      </c>
    </row>
    <row r="167" spans="1:15" x14ac:dyDescent="0.25">
      <c r="A167">
        <f t="shared" si="18"/>
        <v>81</v>
      </c>
      <c r="B167">
        <f t="shared" si="19"/>
        <v>1.41</v>
      </c>
      <c r="C167">
        <f t="shared" si="20"/>
        <v>62.494</v>
      </c>
      <c r="D167">
        <f t="shared" si="17"/>
        <v>1.4209999999999998</v>
      </c>
      <c r="E167">
        <f t="shared" si="21"/>
        <v>62.494</v>
      </c>
      <c r="F167">
        <f t="shared" si="22"/>
        <v>130.64109225781391</v>
      </c>
      <c r="G167">
        <f t="shared" si="23"/>
        <v>1.2591836249999998E-2</v>
      </c>
      <c r="K167">
        <v>62.871000000000002</v>
      </c>
      <c r="L167">
        <v>81.5</v>
      </c>
      <c r="M167">
        <v>1.419</v>
      </c>
      <c r="N167">
        <v>131.53700000000001</v>
      </c>
      <c r="O167">
        <v>1.2999999999999999E-2</v>
      </c>
    </row>
    <row r="168" spans="1:15" x14ac:dyDescent="0.25">
      <c r="A168">
        <f t="shared" si="18"/>
        <v>81.5</v>
      </c>
      <c r="B168">
        <f t="shared" si="19"/>
        <v>1.419</v>
      </c>
      <c r="C168">
        <f t="shared" si="20"/>
        <v>62.871000000000002</v>
      </c>
      <c r="D168">
        <f t="shared" si="17"/>
        <v>1.43</v>
      </c>
      <c r="E168">
        <f t="shared" si="21"/>
        <v>62.871000000000002</v>
      </c>
      <c r="F168">
        <f t="shared" si="22"/>
        <v>131.4348581612964</v>
      </c>
      <c r="G168">
        <f t="shared" si="23"/>
        <v>1.2671587500000001E-2</v>
      </c>
      <c r="K168">
        <v>63.259</v>
      </c>
      <c r="L168">
        <v>82</v>
      </c>
      <c r="M168">
        <v>1.429</v>
      </c>
      <c r="N168">
        <v>132.34800000000001</v>
      </c>
      <c r="O168">
        <v>1.2999999999999999E-2</v>
      </c>
    </row>
    <row r="169" spans="1:15" x14ac:dyDescent="0.25">
      <c r="A169">
        <f t="shared" si="18"/>
        <v>82</v>
      </c>
      <c r="B169">
        <f t="shared" si="19"/>
        <v>1.429</v>
      </c>
      <c r="C169">
        <f t="shared" si="20"/>
        <v>63.259</v>
      </c>
      <c r="D169">
        <f t="shared" si="17"/>
        <v>1.44</v>
      </c>
      <c r="E169">
        <f t="shared" si="21"/>
        <v>63.259</v>
      </c>
      <c r="F169">
        <f t="shared" si="22"/>
        <v>132.25241642757149</v>
      </c>
      <c r="G169">
        <f t="shared" si="23"/>
        <v>1.2760200000000001E-2</v>
      </c>
      <c r="K169">
        <v>63.64</v>
      </c>
      <c r="L169">
        <v>82.5</v>
      </c>
      <c r="M169">
        <v>1.4379999999999999</v>
      </c>
      <c r="N169">
        <v>133.14500000000001</v>
      </c>
      <c r="O169">
        <v>1.2999999999999999E-2</v>
      </c>
    </row>
    <row r="170" spans="1:15" x14ac:dyDescent="0.25">
      <c r="A170">
        <f t="shared" si="18"/>
        <v>82.5</v>
      </c>
      <c r="B170">
        <f t="shared" si="19"/>
        <v>1.4379999999999999</v>
      </c>
      <c r="C170">
        <f t="shared" si="20"/>
        <v>63.64</v>
      </c>
      <c r="D170">
        <f t="shared" si="17"/>
        <v>1.4489999999999998</v>
      </c>
      <c r="E170">
        <f t="shared" si="21"/>
        <v>63.64</v>
      </c>
      <c r="F170">
        <f t="shared" si="22"/>
        <v>133.05485721151422</v>
      </c>
      <c r="G170">
        <f t="shared" si="23"/>
        <v>1.2839951249999999E-2</v>
      </c>
      <c r="K170">
        <v>64.027000000000001</v>
      </c>
      <c r="L170">
        <v>83</v>
      </c>
      <c r="M170">
        <v>1.4470000000000001</v>
      </c>
      <c r="N170">
        <v>133.95699999999999</v>
      </c>
      <c r="O170">
        <v>1.2999999999999999E-2</v>
      </c>
    </row>
    <row r="171" spans="1:15" x14ac:dyDescent="0.25">
      <c r="A171">
        <f t="shared" si="18"/>
        <v>83</v>
      </c>
      <c r="B171">
        <f t="shared" si="19"/>
        <v>1.4470000000000001</v>
      </c>
      <c r="C171">
        <f t="shared" si="20"/>
        <v>64.027000000000001</v>
      </c>
      <c r="D171">
        <f t="shared" si="17"/>
        <v>1.458</v>
      </c>
      <c r="E171">
        <f t="shared" si="21"/>
        <v>64.027000000000001</v>
      </c>
      <c r="F171">
        <f t="shared" si="22"/>
        <v>133.86999506829943</v>
      </c>
      <c r="G171">
        <f t="shared" si="23"/>
        <v>1.2919702499999998E-2</v>
      </c>
      <c r="K171">
        <v>64.275000000000006</v>
      </c>
      <c r="L171">
        <v>83.5</v>
      </c>
      <c r="M171">
        <v>1.456</v>
      </c>
      <c r="N171">
        <v>134.476</v>
      </c>
      <c r="O171">
        <v>1.2999999999999999E-2</v>
      </c>
    </row>
    <row r="172" spans="1:15" x14ac:dyDescent="0.25">
      <c r="A172">
        <f t="shared" si="18"/>
        <v>83.5</v>
      </c>
      <c r="B172">
        <f t="shared" si="19"/>
        <v>1.456</v>
      </c>
      <c r="C172">
        <f t="shared" si="20"/>
        <v>64.275000000000006</v>
      </c>
      <c r="D172">
        <f t="shared" si="17"/>
        <v>1.4669999999999999</v>
      </c>
      <c r="E172">
        <f t="shared" si="21"/>
        <v>64.275000000000006</v>
      </c>
      <c r="F172">
        <f t="shared" si="22"/>
        <v>134.39464804022475</v>
      </c>
      <c r="G172">
        <f t="shared" si="23"/>
        <v>1.2999453749999999E-2</v>
      </c>
      <c r="K172">
        <v>64.631</v>
      </c>
      <c r="L172">
        <v>84</v>
      </c>
      <c r="M172">
        <v>1.4650000000000001</v>
      </c>
      <c r="N172">
        <v>135.22</v>
      </c>
      <c r="O172">
        <v>1.2999999999999999E-2</v>
      </c>
    </row>
    <row r="173" spans="1:15" x14ac:dyDescent="0.25">
      <c r="A173">
        <f t="shared" si="18"/>
        <v>84</v>
      </c>
      <c r="B173">
        <f t="shared" si="19"/>
        <v>1.4650000000000001</v>
      </c>
      <c r="C173">
        <f t="shared" si="20"/>
        <v>64.631</v>
      </c>
      <c r="D173">
        <f t="shared" si="17"/>
        <v>1.476</v>
      </c>
      <c r="E173">
        <f t="shared" si="21"/>
        <v>64.631</v>
      </c>
      <c r="F173">
        <f t="shared" si="22"/>
        <v>135.14526136556327</v>
      </c>
      <c r="G173">
        <f t="shared" si="23"/>
        <v>1.3079205E-2</v>
      </c>
      <c r="K173">
        <v>64.994</v>
      </c>
      <c r="L173">
        <v>84.5</v>
      </c>
      <c r="M173">
        <v>1.474</v>
      </c>
      <c r="N173">
        <v>135.97999999999999</v>
      </c>
      <c r="O173">
        <v>1.2999999999999999E-2</v>
      </c>
    </row>
    <row r="174" spans="1:15" x14ac:dyDescent="0.25">
      <c r="A174">
        <f t="shared" si="18"/>
        <v>84.5</v>
      </c>
      <c r="B174">
        <f t="shared" si="19"/>
        <v>1.474</v>
      </c>
      <c r="C174">
        <f t="shared" si="20"/>
        <v>64.994</v>
      </c>
      <c r="D174">
        <f t="shared" si="17"/>
        <v>1.4849999999999999</v>
      </c>
      <c r="E174">
        <f t="shared" si="21"/>
        <v>64.994</v>
      </c>
      <c r="F174">
        <f t="shared" si="22"/>
        <v>135.9106639330347</v>
      </c>
      <c r="G174">
        <f t="shared" si="23"/>
        <v>1.3158956249999999E-2</v>
      </c>
      <c r="K174">
        <v>65.391999999999996</v>
      </c>
      <c r="L174">
        <v>85</v>
      </c>
      <c r="M174">
        <v>1.484</v>
      </c>
      <c r="N174">
        <v>136.81100000000001</v>
      </c>
      <c r="O174">
        <v>1.2999999999999999E-2</v>
      </c>
    </row>
    <row r="175" spans="1:15" x14ac:dyDescent="0.25">
      <c r="A175">
        <f t="shared" si="18"/>
        <v>85</v>
      </c>
      <c r="B175">
        <f t="shared" si="19"/>
        <v>1.484</v>
      </c>
      <c r="C175">
        <f t="shared" si="20"/>
        <v>65.391999999999996</v>
      </c>
      <c r="D175">
        <f t="shared" si="17"/>
        <v>1.4949999999999999</v>
      </c>
      <c r="E175">
        <f t="shared" si="21"/>
        <v>65.391999999999996</v>
      </c>
      <c r="F175">
        <f t="shared" si="22"/>
        <v>136.75013876689556</v>
      </c>
      <c r="G175">
        <f t="shared" si="23"/>
        <v>1.3247568749999999E-2</v>
      </c>
      <c r="K175">
        <v>65.632000000000005</v>
      </c>
      <c r="L175">
        <v>85.5</v>
      </c>
      <c r="M175">
        <v>1.4930000000000001</v>
      </c>
      <c r="N175">
        <v>137.31399999999999</v>
      </c>
      <c r="O175">
        <v>1.2999999999999999E-2</v>
      </c>
    </row>
    <row r="176" spans="1:15" x14ac:dyDescent="0.25">
      <c r="A176">
        <f t="shared" si="18"/>
        <v>85.5</v>
      </c>
      <c r="B176">
        <f t="shared" si="19"/>
        <v>1.4930000000000001</v>
      </c>
      <c r="C176">
        <f t="shared" si="20"/>
        <v>65.632000000000005</v>
      </c>
      <c r="D176">
        <f t="shared" si="17"/>
        <v>1.504</v>
      </c>
      <c r="E176">
        <f t="shared" si="21"/>
        <v>65.632000000000005</v>
      </c>
      <c r="F176">
        <f t="shared" si="22"/>
        <v>137.25863329278428</v>
      </c>
      <c r="G176">
        <f t="shared" si="23"/>
        <v>1.332732E-2</v>
      </c>
      <c r="K176">
        <v>65.7</v>
      </c>
      <c r="L176">
        <v>86</v>
      </c>
      <c r="M176">
        <v>1.502</v>
      </c>
      <c r="N176">
        <v>137.45599999999999</v>
      </c>
      <c r="O176">
        <v>1.2999999999999999E-2</v>
      </c>
    </row>
    <row r="177" spans="1:15" x14ac:dyDescent="0.25">
      <c r="A177">
        <f t="shared" si="18"/>
        <v>86</v>
      </c>
      <c r="B177">
        <f t="shared" si="19"/>
        <v>1.502</v>
      </c>
      <c r="C177">
        <f t="shared" si="20"/>
        <v>65.7</v>
      </c>
      <c r="D177">
        <f t="shared" si="17"/>
        <v>1.5129999999999999</v>
      </c>
      <c r="E177">
        <f t="shared" si="21"/>
        <v>65.7</v>
      </c>
      <c r="F177">
        <f t="shared" si="22"/>
        <v>137.40753231279527</v>
      </c>
      <c r="G177">
        <f t="shared" si="23"/>
        <v>1.3407071249999999E-2</v>
      </c>
      <c r="K177">
        <v>66.055999999999997</v>
      </c>
      <c r="L177">
        <v>86.5</v>
      </c>
      <c r="M177">
        <v>1.5109999999999999</v>
      </c>
      <c r="N177">
        <v>138.20099999999999</v>
      </c>
      <c r="O177">
        <v>1.2999999999999999E-2</v>
      </c>
    </row>
    <row r="178" spans="1:15" x14ac:dyDescent="0.25">
      <c r="A178">
        <f t="shared" si="18"/>
        <v>86.5</v>
      </c>
      <c r="B178">
        <f t="shared" si="19"/>
        <v>1.5109999999999999</v>
      </c>
      <c r="C178">
        <f t="shared" si="20"/>
        <v>66.055999999999997</v>
      </c>
      <c r="D178">
        <f t="shared" si="17"/>
        <v>1.5219999999999998</v>
      </c>
      <c r="E178">
        <f t="shared" si="21"/>
        <v>66.055999999999997</v>
      </c>
      <c r="F178">
        <f t="shared" si="22"/>
        <v>138.15889284028185</v>
      </c>
      <c r="G178">
        <f t="shared" si="23"/>
        <v>1.3486822499999997E-2</v>
      </c>
      <c r="K178">
        <v>66.44</v>
      </c>
      <c r="L178">
        <v>87</v>
      </c>
      <c r="M178">
        <v>1.52</v>
      </c>
      <c r="N178">
        <v>139.00399999999999</v>
      </c>
      <c r="O178">
        <v>1.2999999999999999E-2</v>
      </c>
    </row>
    <row r="179" spans="1:15" x14ac:dyDescent="0.25">
      <c r="A179">
        <f t="shared" si="18"/>
        <v>87</v>
      </c>
      <c r="B179">
        <f t="shared" si="19"/>
        <v>1.52</v>
      </c>
      <c r="C179">
        <f t="shared" si="20"/>
        <v>66.44</v>
      </c>
      <c r="D179">
        <f t="shared" si="17"/>
        <v>1.5309999999999999</v>
      </c>
      <c r="E179">
        <f t="shared" si="21"/>
        <v>66.44</v>
      </c>
      <c r="F179">
        <f t="shared" si="22"/>
        <v>138.96897725732293</v>
      </c>
      <c r="G179">
        <f t="shared" si="23"/>
        <v>1.356657375E-2</v>
      </c>
      <c r="K179">
        <v>66.790999999999997</v>
      </c>
      <c r="L179">
        <v>87.5</v>
      </c>
      <c r="M179">
        <v>1.5289999999999999</v>
      </c>
      <c r="N179">
        <v>139.738</v>
      </c>
      <c r="O179">
        <v>1.4E-2</v>
      </c>
    </row>
    <row r="180" spans="1:15" x14ac:dyDescent="0.25">
      <c r="A180">
        <f t="shared" si="18"/>
        <v>87.5</v>
      </c>
      <c r="B180">
        <f t="shared" si="19"/>
        <v>1.5289999999999999</v>
      </c>
      <c r="C180">
        <f t="shared" si="20"/>
        <v>66.790999999999997</v>
      </c>
      <c r="D180">
        <f t="shared" si="17"/>
        <v>1.5399999999999998</v>
      </c>
      <c r="E180">
        <f t="shared" si="21"/>
        <v>66.790999999999997</v>
      </c>
      <c r="F180">
        <f t="shared" si="22"/>
        <v>139.71019892876413</v>
      </c>
      <c r="G180">
        <f t="shared" si="23"/>
        <v>1.3646324999999997E-2</v>
      </c>
      <c r="K180">
        <v>66.331999999999994</v>
      </c>
      <c r="L180">
        <v>88</v>
      </c>
      <c r="M180">
        <v>1.5389999999999999</v>
      </c>
      <c r="N180">
        <v>138.779</v>
      </c>
      <c r="O180">
        <v>1.4E-2</v>
      </c>
    </row>
    <row r="181" spans="1:15" x14ac:dyDescent="0.25">
      <c r="A181">
        <f t="shared" si="18"/>
        <v>88</v>
      </c>
      <c r="B181">
        <f t="shared" si="19"/>
        <v>1.5389999999999999</v>
      </c>
      <c r="C181">
        <f t="shared" si="20"/>
        <v>66.331999999999994</v>
      </c>
      <c r="D181">
        <f t="shared" si="17"/>
        <v>1.5499999999999998</v>
      </c>
      <c r="E181">
        <f t="shared" si="21"/>
        <v>66.331999999999994</v>
      </c>
      <c r="F181">
        <f t="shared" si="22"/>
        <v>138.75796743521389</v>
      </c>
      <c r="G181">
        <f t="shared" si="23"/>
        <v>1.3734937499999997E-2</v>
      </c>
      <c r="K181">
        <v>66.688000000000002</v>
      </c>
      <c r="L181">
        <v>88.5</v>
      </c>
      <c r="M181">
        <v>1.548</v>
      </c>
      <c r="N181">
        <v>139.523</v>
      </c>
      <c r="O181">
        <v>1.4E-2</v>
      </c>
    </row>
    <row r="182" spans="1:15" x14ac:dyDescent="0.25">
      <c r="A182">
        <f t="shared" si="18"/>
        <v>88.5</v>
      </c>
      <c r="B182">
        <f t="shared" si="19"/>
        <v>1.548</v>
      </c>
      <c r="C182">
        <f t="shared" si="20"/>
        <v>66.688000000000002</v>
      </c>
      <c r="D182">
        <f t="shared" si="17"/>
        <v>1.5589999999999999</v>
      </c>
      <c r="E182">
        <f t="shared" si="21"/>
        <v>66.688000000000002</v>
      </c>
      <c r="F182">
        <f t="shared" si="22"/>
        <v>139.50989530146578</v>
      </c>
      <c r="G182">
        <f t="shared" si="23"/>
        <v>1.381468875E-2</v>
      </c>
      <c r="K182">
        <v>67.040000000000006</v>
      </c>
      <c r="L182">
        <v>89</v>
      </c>
      <c r="M182">
        <v>1.5569999999999999</v>
      </c>
      <c r="N182">
        <v>140.26</v>
      </c>
      <c r="O182">
        <v>1.4E-2</v>
      </c>
    </row>
    <row r="183" spans="1:15" x14ac:dyDescent="0.25">
      <c r="A183">
        <f t="shared" si="18"/>
        <v>89</v>
      </c>
      <c r="B183">
        <f t="shared" si="19"/>
        <v>1.5569999999999999</v>
      </c>
      <c r="C183">
        <f t="shared" si="20"/>
        <v>67.040000000000006</v>
      </c>
      <c r="D183">
        <f t="shared" si="17"/>
        <v>1.5679999999999998</v>
      </c>
      <c r="E183">
        <f t="shared" si="21"/>
        <v>67.040000000000006</v>
      </c>
      <c r="F183">
        <f t="shared" si="22"/>
        <v>140.25361713148155</v>
      </c>
      <c r="G183">
        <f t="shared" si="23"/>
        <v>1.3894439999999999E-2</v>
      </c>
      <c r="K183">
        <v>67.376000000000005</v>
      </c>
      <c r="L183">
        <v>89.5</v>
      </c>
      <c r="M183">
        <v>1.5660000000000001</v>
      </c>
      <c r="N183">
        <v>140.96199999999999</v>
      </c>
      <c r="O183">
        <v>1.4E-2</v>
      </c>
    </row>
    <row r="184" spans="1:15" x14ac:dyDescent="0.25">
      <c r="A184">
        <f t="shared" si="18"/>
        <v>89.5</v>
      </c>
      <c r="B184">
        <f t="shared" si="19"/>
        <v>1.5660000000000001</v>
      </c>
      <c r="C184">
        <f t="shared" si="20"/>
        <v>67.376000000000005</v>
      </c>
      <c r="D184">
        <f t="shared" si="17"/>
        <v>1.577</v>
      </c>
      <c r="E184">
        <f t="shared" si="21"/>
        <v>67.376000000000005</v>
      </c>
      <c r="F184">
        <f t="shared" si="22"/>
        <v>140.96402655989655</v>
      </c>
      <c r="G184">
        <f t="shared" si="23"/>
        <v>1.3974191249999999E-2</v>
      </c>
      <c r="K184">
        <v>67.742999999999995</v>
      </c>
      <c r="L184">
        <v>90</v>
      </c>
      <c r="M184">
        <v>1.575</v>
      </c>
      <c r="N184">
        <v>141.73099999999999</v>
      </c>
      <c r="O184">
        <v>1.4E-2</v>
      </c>
    </row>
    <row r="185" spans="1:15" x14ac:dyDescent="0.25">
      <c r="A185">
        <f t="shared" si="18"/>
        <v>90</v>
      </c>
      <c r="B185">
        <f t="shared" si="19"/>
        <v>1.575</v>
      </c>
      <c r="C185">
        <f t="shared" si="20"/>
        <v>67.742999999999995</v>
      </c>
      <c r="D185">
        <f t="shared" si="17"/>
        <v>1.5859999999999999</v>
      </c>
      <c r="E185">
        <f t="shared" si="21"/>
        <v>67.742999999999995</v>
      </c>
      <c r="F185">
        <f t="shared" si="22"/>
        <v>141.73945818842898</v>
      </c>
      <c r="G185">
        <f t="shared" si="23"/>
        <v>1.4053942499999996E-2</v>
      </c>
      <c r="K185">
        <v>68.066999999999993</v>
      </c>
      <c r="L185">
        <v>90.5</v>
      </c>
      <c r="M185">
        <v>1.5840000000000001</v>
      </c>
      <c r="N185">
        <v>142.40799999999999</v>
      </c>
      <c r="O185">
        <v>1.4E-2</v>
      </c>
    </row>
    <row r="186" spans="1:15" x14ac:dyDescent="0.25">
      <c r="A186">
        <f t="shared" si="18"/>
        <v>90.5</v>
      </c>
      <c r="B186">
        <f t="shared" si="19"/>
        <v>1.5840000000000001</v>
      </c>
      <c r="C186">
        <f t="shared" si="20"/>
        <v>68.066999999999993</v>
      </c>
      <c r="D186">
        <f t="shared" si="17"/>
        <v>1.595</v>
      </c>
      <c r="E186">
        <f t="shared" si="21"/>
        <v>68.066999999999993</v>
      </c>
      <c r="F186">
        <f t="shared" si="22"/>
        <v>142.42508440115674</v>
      </c>
      <c r="G186">
        <f t="shared" si="23"/>
        <v>1.4133693750000001E-2</v>
      </c>
      <c r="K186">
        <v>68.445999999999998</v>
      </c>
      <c r="L186">
        <v>91</v>
      </c>
      <c r="M186">
        <v>1.5940000000000001</v>
      </c>
      <c r="N186">
        <v>143.19999999999999</v>
      </c>
      <c r="O186">
        <v>1.4E-2</v>
      </c>
    </row>
    <row r="187" spans="1:15" x14ac:dyDescent="0.25">
      <c r="A187">
        <f t="shared" si="18"/>
        <v>91</v>
      </c>
      <c r="B187">
        <f t="shared" si="19"/>
        <v>1.5940000000000001</v>
      </c>
      <c r="C187">
        <f t="shared" si="20"/>
        <v>68.445999999999998</v>
      </c>
      <c r="D187">
        <f t="shared" si="17"/>
        <v>1.605</v>
      </c>
      <c r="E187">
        <f t="shared" si="21"/>
        <v>68.445999999999998</v>
      </c>
      <c r="F187">
        <f t="shared" si="22"/>
        <v>143.22683796848381</v>
      </c>
      <c r="G187">
        <f t="shared" si="23"/>
        <v>1.4222306249999999E-2</v>
      </c>
      <c r="K187">
        <v>68.683999999999997</v>
      </c>
      <c r="L187">
        <v>91.5</v>
      </c>
      <c r="M187">
        <v>1.603</v>
      </c>
      <c r="N187">
        <v>143.69999999999999</v>
      </c>
      <c r="O187">
        <v>1.4E-2</v>
      </c>
    </row>
    <row r="188" spans="1:15" x14ac:dyDescent="0.25">
      <c r="A188">
        <f t="shared" si="18"/>
        <v>91.5</v>
      </c>
      <c r="B188">
        <f t="shared" si="19"/>
        <v>1.603</v>
      </c>
      <c r="C188">
        <f t="shared" si="20"/>
        <v>68.683999999999997</v>
      </c>
      <c r="D188">
        <f t="shared" si="17"/>
        <v>1.6139999999999999</v>
      </c>
      <c r="E188">
        <f t="shared" si="21"/>
        <v>68.683999999999997</v>
      </c>
      <c r="F188">
        <f t="shared" si="22"/>
        <v>143.73283696104551</v>
      </c>
      <c r="G188">
        <f t="shared" si="23"/>
        <v>1.4302057499999998E-2</v>
      </c>
      <c r="K188">
        <v>68.584999999999994</v>
      </c>
      <c r="L188">
        <v>92</v>
      </c>
      <c r="M188">
        <v>1.6120000000000001</v>
      </c>
      <c r="N188">
        <v>143.49199999999999</v>
      </c>
      <c r="O188">
        <v>1.4E-2</v>
      </c>
    </row>
    <row r="189" spans="1:15" x14ac:dyDescent="0.25">
      <c r="A189">
        <f t="shared" si="18"/>
        <v>92</v>
      </c>
      <c r="B189">
        <f t="shared" si="19"/>
        <v>1.6120000000000001</v>
      </c>
      <c r="C189">
        <f t="shared" si="20"/>
        <v>68.584999999999994</v>
      </c>
      <c r="D189">
        <f t="shared" si="17"/>
        <v>1.623</v>
      </c>
      <c r="E189">
        <f t="shared" si="21"/>
        <v>68.584999999999994</v>
      </c>
      <c r="F189">
        <f t="shared" si="22"/>
        <v>143.53371000390257</v>
      </c>
      <c r="G189">
        <f t="shared" si="23"/>
        <v>1.4381808750000001E-2</v>
      </c>
      <c r="K189">
        <v>68.914000000000001</v>
      </c>
      <c r="L189">
        <v>92.5</v>
      </c>
      <c r="M189">
        <v>1.621</v>
      </c>
      <c r="N189">
        <v>144.18</v>
      </c>
      <c r="O189">
        <v>1.4E-2</v>
      </c>
    </row>
    <row r="190" spans="1:15" x14ac:dyDescent="0.25">
      <c r="A190">
        <f t="shared" si="18"/>
        <v>92.5</v>
      </c>
      <c r="B190">
        <f t="shared" si="19"/>
        <v>1.621</v>
      </c>
      <c r="C190">
        <f t="shared" si="20"/>
        <v>68.914000000000001</v>
      </c>
      <c r="D190">
        <f t="shared" si="17"/>
        <v>1.6319999999999999</v>
      </c>
      <c r="E190">
        <f t="shared" si="21"/>
        <v>68.914000000000001</v>
      </c>
      <c r="F190">
        <f t="shared" si="22"/>
        <v>144.23040991960002</v>
      </c>
      <c r="G190">
        <f t="shared" si="23"/>
        <v>1.446156E-2</v>
      </c>
      <c r="K190">
        <v>69.263000000000005</v>
      </c>
      <c r="L190">
        <v>93</v>
      </c>
      <c r="M190">
        <v>1.63</v>
      </c>
      <c r="N190">
        <v>144.911</v>
      </c>
      <c r="O190">
        <v>1.4E-2</v>
      </c>
    </row>
    <row r="191" spans="1:15" x14ac:dyDescent="0.25">
      <c r="A191">
        <f t="shared" si="18"/>
        <v>93</v>
      </c>
      <c r="B191">
        <f t="shared" si="19"/>
        <v>1.63</v>
      </c>
      <c r="C191">
        <f t="shared" si="20"/>
        <v>69.263000000000005</v>
      </c>
      <c r="D191">
        <f t="shared" si="17"/>
        <v>1.6409999999999998</v>
      </c>
      <c r="E191">
        <f t="shared" si="21"/>
        <v>69.263000000000005</v>
      </c>
      <c r="F191">
        <f t="shared" si="22"/>
        <v>144.96913636817527</v>
      </c>
      <c r="G191">
        <f t="shared" si="23"/>
        <v>1.4541311249999998E-2</v>
      </c>
      <c r="K191">
        <v>69.617999999999995</v>
      </c>
      <c r="L191">
        <v>93.5</v>
      </c>
      <c r="M191">
        <v>1.64</v>
      </c>
      <c r="N191">
        <v>145.65299999999999</v>
      </c>
      <c r="O191">
        <v>1.4999999999999999E-2</v>
      </c>
    </row>
    <row r="192" spans="1:15" x14ac:dyDescent="0.25">
      <c r="A192">
        <f t="shared" si="18"/>
        <v>93.5</v>
      </c>
      <c r="B192">
        <f t="shared" si="19"/>
        <v>1.64</v>
      </c>
      <c r="C192">
        <f t="shared" si="20"/>
        <v>69.617999999999995</v>
      </c>
      <c r="D192">
        <f t="shared" si="17"/>
        <v>1.6509999999999998</v>
      </c>
      <c r="E192">
        <f t="shared" si="21"/>
        <v>69.617999999999995</v>
      </c>
      <c r="F192">
        <f t="shared" si="22"/>
        <v>145.72153639666107</v>
      </c>
      <c r="G192">
        <f t="shared" si="23"/>
        <v>1.4629923749999997E-2</v>
      </c>
      <c r="K192">
        <v>69.956999999999994</v>
      </c>
      <c r="L192">
        <v>94</v>
      </c>
      <c r="M192">
        <v>1.649</v>
      </c>
      <c r="N192">
        <v>146.36199999999999</v>
      </c>
      <c r="O192">
        <v>1.4999999999999999E-2</v>
      </c>
    </row>
    <row r="193" spans="1:15" x14ac:dyDescent="0.25">
      <c r="A193">
        <f t="shared" si="18"/>
        <v>94</v>
      </c>
      <c r="B193">
        <f t="shared" si="19"/>
        <v>1.649</v>
      </c>
      <c r="C193">
        <f t="shared" si="20"/>
        <v>69.956999999999994</v>
      </c>
      <c r="D193">
        <f t="shared" si="17"/>
        <v>1.66</v>
      </c>
      <c r="E193">
        <f t="shared" si="21"/>
        <v>69.956999999999994</v>
      </c>
      <c r="F193">
        <f t="shared" si="22"/>
        <v>146.4396909994928</v>
      </c>
      <c r="G193">
        <f t="shared" si="23"/>
        <v>1.4709674999999998E-2</v>
      </c>
      <c r="K193">
        <v>70.272999999999996</v>
      </c>
      <c r="L193">
        <v>94.5</v>
      </c>
      <c r="M193">
        <v>1.6579999999999999</v>
      </c>
      <c r="N193">
        <v>147.024</v>
      </c>
      <c r="O193">
        <v>1.4999999999999999E-2</v>
      </c>
    </row>
    <row r="194" spans="1:15" x14ac:dyDescent="0.25">
      <c r="A194">
        <f t="shared" si="18"/>
        <v>94.5</v>
      </c>
      <c r="B194">
        <f t="shared" si="19"/>
        <v>1.6579999999999999</v>
      </c>
      <c r="C194">
        <f t="shared" si="20"/>
        <v>70.272999999999996</v>
      </c>
      <c r="D194">
        <f t="shared" si="17"/>
        <v>1.6689999999999998</v>
      </c>
      <c r="E194">
        <f t="shared" si="21"/>
        <v>70.272999999999996</v>
      </c>
      <c r="F194">
        <f t="shared" si="22"/>
        <v>147.10986972063907</v>
      </c>
      <c r="G194">
        <f t="shared" si="23"/>
        <v>1.4789426249999999E-2</v>
      </c>
      <c r="K194">
        <v>70.557000000000002</v>
      </c>
      <c r="L194">
        <v>95</v>
      </c>
      <c r="M194">
        <v>1.667</v>
      </c>
      <c r="N194">
        <v>147.619</v>
      </c>
      <c r="O194">
        <v>1.4999999999999999E-2</v>
      </c>
    </row>
    <row r="195" spans="1:15" x14ac:dyDescent="0.25">
      <c r="A195">
        <f t="shared" si="18"/>
        <v>95</v>
      </c>
      <c r="B195">
        <f t="shared" si="19"/>
        <v>1.667</v>
      </c>
      <c r="C195">
        <f t="shared" si="20"/>
        <v>70.557000000000002</v>
      </c>
      <c r="D195">
        <f t="shared" si="17"/>
        <v>1.6779999999999999</v>
      </c>
      <c r="E195">
        <f t="shared" si="21"/>
        <v>70.557000000000002</v>
      </c>
      <c r="F195">
        <f t="shared" si="22"/>
        <v>147.71322344738545</v>
      </c>
      <c r="G195">
        <f t="shared" si="23"/>
        <v>1.4869177499999999E-2</v>
      </c>
      <c r="K195">
        <v>70.546999999999997</v>
      </c>
      <c r="L195">
        <v>95.5</v>
      </c>
      <c r="M195">
        <v>1.6759999999999999</v>
      </c>
      <c r="N195">
        <v>147.596</v>
      </c>
      <c r="O195">
        <v>1.4999999999999999E-2</v>
      </c>
    </row>
    <row r="196" spans="1:15" x14ac:dyDescent="0.25">
      <c r="A196">
        <f t="shared" si="18"/>
        <v>95.5</v>
      </c>
      <c r="B196">
        <f t="shared" si="19"/>
        <v>1.6759999999999999</v>
      </c>
      <c r="C196">
        <f t="shared" si="20"/>
        <v>70.546999999999997</v>
      </c>
      <c r="D196">
        <f t="shared" si="17"/>
        <v>1.6869999999999998</v>
      </c>
      <c r="E196">
        <f t="shared" si="21"/>
        <v>70.546999999999997</v>
      </c>
      <c r="F196">
        <f t="shared" si="22"/>
        <v>147.70120318296142</v>
      </c>
      <c r="G196">
        <f t="shared" si="23"/>
        <v>1.494892875E-2</v>
      </c>
      <c r="K196">
        <v>66.584999999999994</v>
      </c>
      <c r="L196">
        <v>96</v>
      </c>
      <c r="M196">
        <v>1.6850000000000001</v>
      </c>
      <c r="N196">
        <v>139.30699999999999</v>
      </c>
      <c r="O196">
        <v>1.4999999999999999E-2</v>
      </c>
    </row>
    <row r="197" spans="1:15" x14ac:dyDescent="0.25">
      <c r="A197">
        <f t="shared" si="18"/>
        <v>96</v>
      </c>
      <c r="B197">
        <f t="shared" si="19"/>
        <v>1.6850000000000001</v>
      </c>
      <c r="C197">
        <f t="shared" si="20"/>
        <v>66.584999999999994</v>
      </c>
      <c r="D197">
        <f t="shared" si="17"/>
        <v>1.696</v>
      </c>
      <c r="E197">
        <f t="shared" si="21"/>
        <v>66.584999999999994</v>
      </c>
      <c r="F197">
        <f t="shared" si="22"/>
        <v>139.41463410480407</v>
      </c>
      <c r="G197">
        <f t="shared" si="23"/>
        <v>1.5028680000000001E-2</v>
      </c>
      <c r="K197">
        <v>66.718999999999994</v>
      </c>
      <c r="L197">
        <v>96.5</v>
      </c>
      <c r="M197">
        <v>1.694</v>
      </c>
      <c r="N197">
        <v>139.58799999999999</v>
      </c>
      <c r="O197">
        <v>1.4999999999999999E-2</v>
      </c>
    </row>
    <row r="198" spans="1:15" x14ac:dyDescent="0.25">
      <c r="A198">
        <f t="shared" si="18"/>
        <v>96.5</v>
      </c>
      <c r="B198">
        <f t="shared" si="19"/>
        <v>1.694</v>
      </c>
      <c r="C198">
        <f t="shared" si="20"/>
        <v>66.718999999999994</v>
      </c>
      <c r="D198">
        <f t="shared" si="17"/>
        <v>1.7049999999999998</v>
      </c>
      <c r="E198">
        <f t="shared" si="21"/>
        <v>66.718999999999994</v>
      </c>
      <c r="F198">
        <f t="shared" si="22"/>
        <v>139.70380210783546</v>
      </c>
      <c r="G198">
        <f t="shared" si="23"/>
        <v>1.5108431249999998E-2</v>
      </c>
      <c r="K198">
        <v>65.141000000000005</v>
      </c>
      <c r="L198">
        <v>97</v>
      </c>
      <c r="M198">
        <v>1.704</v>
      </c>
      <c r="N198">
        <v>136.28700000000001</v>
      </c>
      <c r="O198">
        <v>1.4999999999999999E-2</v>
      </c>
    </row>
    <row r="199" spans="1:15" x14ac:dyDescent="0.25">
      <c r="A199">
        <f t="shared" si="18"/>
        <v>97</v>
      </c>
      <c r="B199">
        <f t="shared" si="19"/>
        <v>1.704</v>
      </c>
      <c r="C199">
        <f t="shared" si="20"/>
        <v>65.141000000000005</v>
      </c>
      <c r="D199">
        <f t="shared" si="17"/>
        <v>1.7149999999999999</v>
      </c>
      <c r="E199">
        <f t="shared" si="21"/>
        <v>65.141000000000005</v>
      </c>
      <c r="F199">
        <f t="shared" si="22"/>
        <v>136.40903453195185</v>
      </c>
      <c r="G199">
        <f t="shared" si="23"/>
        <v>1.5197043749999998E-2</v>
      </c>
      <c r="K199">
        <v>65.244</v>
      </c>
      <c r="L199">
        <v>97.5</v>
      </c>
      <c r="M199">
        <v>1.7130000000000001</v>
      </c>
      <c r="N199">
        <v>136.50200000000001</v>
      </c>
      <c r="O199">
        <v>1.4999999999999999E-2</v>
      </c>
    </row>
    <row r="200" spans="1:15" x14ac:dyDescent="0.25">
      <c r="A200">
        <f t="shared" si="18"/>
        <v>97.5</v>
      </c>
      <c r="B200">
        <f t="shared" si="19"/>
        <v>1.7130000000000001</v>
      </c>
      <c r="C200">
        <f t="shared" si="20"/>
        <v>65.244</v>
      </c>
      <c r="D200">
        <f t="shared" si="17"/>
        <v>1.724</v>
      </c>
      <c r="E200">
        <f t="shared" si="21"/>
        <v>65.244</v>
      </c>
      <c r="F200">
        <f t="shared" si="22"/>
        <v>136.63330832189396</v>
      </c>
      <c r="G200">
        <f t="shared" si="23"/>
        <v>1.5276794999999999E-2</v>
      </c>
      <c r="K200">
        <v>65.418000000000006</v>
      </c>
      <c r="L200">
        <v>98</v>
      </c>
      <c r="M200">
        <v>1.722</v>
      </c>
      <c r="N200">
        <v>136.86699999999999</v>
      </c>
      <c r="O200">
        <v>1.4999999999999999E-2</v>
      </c>
    </row>
    <row r="201" spans="1:15" x14ac:dyDescent="0.25">
      <c r="A201">
        <f t="shared" si="18"/>
        <v>98</v>
      </c>
      <c r="B201">
        <f t="shared" si="19"/>
        <v>1.722</v>
      </c>
      <c r="C201">
        <f t="shared" si="20"/>
        <v>65.418000000000006</v>
      </c>
      <c r="D201">
        <f t="shared" si="17"/>
        <v>1.7329999999999999</v>
      </c>
      <c r="E201">
        <f t="shared" si="21"/>
        <v>65.418000000000006</v>
      </c>
      <c r="F201">
        <f t="shared" si="22"/>
        <v>137.0063891737982</v>
      </c>
      <c r="G201">
        <f t="shared" si="23"/>
        <v>1.535654625E-2</v>
      </c>
      <c r="K201">
        <v>65.665000000000006</v>
      </c>
      <c r="L201">
        <v>98.5</v>
      </c>
      <c r="M201">
        <v>1.7310000000000001</v>
      </c>
      <c r="N201">
        <v>137.38200000000001</v>
      </c>
      <c r="O201">
        <v>1.4999999999999999E-2</v>
      </c>
    </row>
    <row r="202" spans="1:15" x14ac:dyDescent="0.25">
      <c r="A202">
        <f t="shared" si="18"/>
        <v>98.5</v>
      </c>
      <c r="B202">
        <f t="shared" si="19"/>
        <v>1.7310000000000001</v>
      </c>
      <c r="C202">
        <f t="shared" si="20"/>
        <v>65.665000000000006</v>
      </c>
      <c r="D202">
        <f t="shared" si="17"/>
        <v>1.742</v>
      </c>
      <c r="E202">
        <f t="shared" si="21"/>
        <v>65.665000000000006</v>
      </c>
      <c r="F202">
        <f t="shared" si="22"/>
        <v>137.53249496494584</v>
      </c>
      <c r="G202">
        <f t="shared" si="23"/>
        <v>1.54362975E-2</v>
      </c>
      <c r="K202">
        <v>65.778999999999996</v>
      </c>
      <c r="L202">
        <v>99</v>
      </c>
      <c r="M202">
        <v>1.74</v>
      </c>
      <c r="N202">
        <v>137.62200000000001</v>
      </c>
      <c r="O202">
        <v>1.4999999999999999E-2</v>
      </c>
    </row>
    <row r="203" spans="1:15" x14ac:dyDescent="0.25">
      <c r="A203">
        <f t="shared" si="18"/>
        <v>99</v>
      </c>
      <c r="B203">
        <f t="shared" si="19"/>
        <v>1.74</v>
      </c>
      <c r="C203">
        <f t="shared" si="20"/>
        <v>65.778999999999996</v>
      </c>
      <c r="D203">
        <f t="shared" si="17"/>
        <v>1.7509999999999999</v>
      </c>
      <c r="E203">
        <f t="shared" si="21"/>
        <v>65.778999999999996</v>
      </c>
      <c r="F203">
        <f t="shared" si="22"/>
        <v>137.78017005221088</v>
      </c>
      <c r="G203">
        <f t="shared" si="23"/>
        <v>1.5516048750000001E-2</v>
      </c>
      <c r="K203">
        <v>27.018999999999998</v>
      </c>
      <c r="L203">
        <v>99.37</v>
      </c>
      <c r="M203">
        <v>1.7470000000000001</v>
      </c>
      <c r="N203">
        <v>56.527999999999999</v>
      </c>
      <c r="O203">
        <v>1.4999999999999999E-2</v>
      </c>
    </row>
    <row r="204" spans="1:15" x14ac:dyDescent="0.25">
      <c r="A204">
        <f t="shared" si="18"/>
        <v>99.37</v>
      </c>
      <c r="B204">
        <f t="shared" si="19"/>
        <v>1.7470000000000001</v>
      </c>
      <c r="C204">
        <f t="shared" si="20"/>
        <v>27.018999999999998</v>
      </c>
      <c r="D204">
        <f t="shared" si="17"/>
        <v>1.758</v>
      </c>
      <c r="E204">
        <f t="shared" si="21"/>
        <v>27.018999999999998</v>
      </c>
      <c r="F204">
        <f t="shared" si="22"/>
        <v>56.596651752677666</v>
      </c>
      <c r="G204">
        <f t="shared" si="23"/>
        <v>1.5578077500000001E-2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J24" sqref="J24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50.72</v>
      </c>
      <c r="B3">
        <v>4.96</v>
      </c>
      <c r="C3">
        <v>2.0766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1.4E-2</v>
      </c>
      <c r="L6">
        <v>1</v>
      </c>
      <c r="M6">
        <v>-9.6000000000000002E-2</v>
      </c>
      <c r="N6">
        <v>4.1000000000000002E-2</v>
      </c>
      <c r="O6">
        <v>-1E-3</v>
      </c>
    </row>
    <row r="7" spans="1:15" x14ac:dyDescent="0.25">
      <c r="A7">
        <f>L6</f>
        <v>1</v>
      </c>
      <c r="B7">
        <f>M6</f>
        <v>-9.6000000000000002E-2</v>
      </c>
      <c r="C7">
        <f>K6</f>
        <v>1.4E-2</v>
      </c>
      <c r="D7">
        <v>0</v>
      </c>
      <c r="E7">
        <f>ABS(C7)</f>
        <v>1.4E-2</v>
      </c>
      <c r="F7">
        <f>(3*E7*$E$3/(2*$B$3*$C$3^2))*(1+6*(D7/$E$3)^2-4*($C$3/$E$3)*(D7/$E$3))</f>
        <v>3.9272804007012357E-2</v>
      </c>
      <c r="G7">
        <f>6*D7*$C$3/$E$3^2</f>
        <v>0</v>
      </c>
      <c r="I7" t="s">
        <v>14</v>
      </c>
      <c r="K7">
        <v>-2E-3</v>
      </c>
      <c r="L7">
        <v>1.5</v>
      </c>
      <c r="M7">
        <v>-8.5000000000000006E-2</v>
      </c>
      <c r="N7">
        <v>-6.0000000000000001E-3</v>
      </c>
      <c r="O7">
        <v>-1E-3</v>
      </c>
    </row>
    <row r="8" spans="1:15" x14ac:dyDescent="0.25">
      <c r="A8">
        <f t="shared" ref="A8:B71" si="0">L7</f>
        <v>1.5</v>
      </c>
      <c r="B8">
        <f t="shared" si="0"/>
        <v>-8.5000000000000006E-2</v>
      </c>
      <c r="C8">
        <f t="shared" ref="C8:C71" si="1">K7</f>
        <v>-2E-3</v>
      </c>
      <c r="D8">
        <v>0</v>
      </c>
      <c r="E8">
        <f t="shared" ref="E8:E71" si="2">ABS(C8)</f>
        <v>2E-3</v>
      </c>
      <c r="F8">
        <f>(3*E8*$E$3/(2*$B$3*$C$3^2))*(1+6*(D8/$E$3)^2-4*($C$3/$E$3)*(D8/$E$3))</f>
        <v>5.6104005724303364E-3</v>
      </c>
      <c r="G8">
        <f t="shared" ref="G8:G71" si="3">6*D8*$C$3/$E$3^2</f>
        <v>0</v>
      </c>
      <c r="I8">
        <f>MAX(F7:F985)</f>
        <v>197.81732934011768</v>
      </c>
      <c r="K8">
        <v>2.4E-2</v>
      </c>
      <c r="L8">
        <v>2</v>
      </c>
      <c r="M8">
        <v>-7.3999999999999996E-2</v>
      </c>
      <c r="N8">
        <v>6.6000000000000003E-2</v>
      </c>
      <c r="O8">
        <v>-1E-3</v>
      </c>
    </row>
    <row r="9" spans="1:15" x14ac:dyDescent="0.25">
      <c r="A9">
        <f t="shared" si="0"/>
        <v>2</v>
      </c>
      <c r="B9">
        <f t="shared" si="0"/>
        <v>-7.3999999999999996E-2</v>
      </c>
      <c r="C9">
        <f t="shared" si="1"/>
        <v>2.4E-2</v>
      </c>
      <c r="D9">
        <v>0</v>
      </c>
      <c r="E9">
        <f t="shared" si="2"/>
        <v>2.4E-2</v>
      </c>
      <c r="F9">
        <f t="shared" ref="F9:F72" si="4">(3*E9*$E$3/(2*$B$3*$C$3^2))*(1+6*(D9/$E$3)^2-4*($C$3/$E$3)*(D9/$E$3))</f>
        <v>6.7324806869164047E-2</v>
      </c>
      <c r="G9">
        <f t="shared" si="3"/>
        <v>0</v>
      </c>
      <c r="I9" t="s">
        <v>15</v>
      </c>
      <c r="K9">
        <v>2.4E-2</v>
      </c>
      <c r="L9">
        <v>2.5</v>
      </c>
      <c r="M9">
        <v>-6.3E-2</v>
      </c>
      <c r="N9">
        <v>6.8000000000000005E-2</v>
      </c>
      <c r="O9">
        <v>0</v>
      </c>
    </row>
    <row r="10" spans="1:15" x14ac:dyDescent="0.25">
      <c r="A10">
        <f t="shared" si="0"/>
        <v>2.5</v>
      </c>
      <c r="B10">
        <f t="shared" si="0"/>
        <v>-6.3E-2</v>
      </c>
      <c r="C10">
        <f t="shared" si="1"/>
        <v>2.4E-2</v>
      </c>
      <c r="D10">
        <v>0</v>
      </c>
      <c r="E10">
        <f t="shared" si="2"/>
        <v>2.4E-2</v>
      </c>
      <c r="F10">
        <f t="shared" si="4"/>
        <v>6.7324806869164047E-2</v>
      </c>
      <c r="G10">
        <f t="shared" si="3"/>
        <v>0</v>
      </c>
      <c r="I10">
        <f>SLOPE(F38:F62, G38:G62)</f>
        <v>14863.392483274007</v>
      </c>
      <c r="J10" t="s">
        <v>7</v>
      </c>
      <c r="K10">
        <v>1.4E-2</v>
      </c>
      <c r="L10">
        <v>3</v>
      </c>
      <c r="M10">
        <v>-5.1999999999999998E-2</v>
      </c>
      <c r="N10">
        <v>0.04</v>
      </c>
      <c r="O10">
        <v>0</v>
      </c>
    </row>
    <row r="11" spans="1:15" x14ac:dyDescent="0.25">
      <c r="A11">
        <f t="shared" si="0"/>
        <v>3</v>
      </c>
      <c r="B11">
        <f t="shared" si="0"/>
        <v>-5.1999999999999998E-2</v>
      </c>
      <c r="C11">
        <f t="shared" si="1"/>
        <v>1.4E-2</v>
      </c>
      <c r="D11">
        <v>0</v>
      </c>
      <c r="E11">
        <f t="shared" si="2"/>
        <v>1.4E-2</v>
      </c>
      <c r="F11">
        <f t="shared" si="4"/>
        <v>3.9272804007012357E-2</v>
      </c>
      <c r="G11">
        <f t="shared" si="3"/>
        <v>0</v>
      </c>
      <c r="I11" t="s">
        <v>20</v>
      </c>
      <c r="K11">
        <v>1.9E-2</v>
      </c>
      <c r="L11">
        <v>3.5</v>
      </c>
      <c r="M11">
        <v>-4.2000000000000003E-2</v>
      </c>
      <c r="N11">
        <v>5.1999999999999998E-2</v>
      </c>
      <c r="O11">
        <v>0</v>
      </c>
    </row>
    <row r="12" spans="1:15" x14ac:dyDescent="0.25">
      <c r="A12">
        <f t="shared" si="0"/>
        <v>3.5</v>
      </c>
      <c r="B12">
        <f t="shared" si="0"/>
        <v>-4.2000000000000003E-2</v>
      </c>
      <c r="C12">
        <f t="shared" si="1"/>
        <v>1.9E-2</v>
      </c>
      <c r="D12">
        <v>0</v>
      </c>
      <c r="E12">
        <f t="shared" si="2"/>
        <v>1.9E-2</v>
      </c>
      <c r="F12">
        <f t="shared" si="4"/>
        <v>5.3298805438088195E-2</v>
      </c>
      <c r="G12">
        <f t="shared" si="3"/>
        <v>0</v>
      </c>
      <c r="I12">
        <f>SLOPE(E29:E123, D29:D123)*$E$3^3/(4*$B$3*$C$3^3)</f>
        <v>14038.001458624083</v>
      </c>
      <c r="J12" t="s">
        <v>16</v>
      </c>
      <c r="K12">
        <v>0.13600000000000001</v>
      </c>
      <c r="L12">
        <v>4</v>
      </c>
      <c r="M12">
        <v>-3.1E-2</v>
      </c>
      <c r="N12">
        <v>0.38</v>
      </c>
      <c r="O12">
        <v>0</v>
      </c>
    </row>
    <row r="13" spans="1:15" x14ac:dyDescent="0.25">
      <c r="A13">
        <f t="shared" si="0"/>
        <v>4</v>
      </c>
      <c r="B13">
        <f t="shared" si="0"/>
        <v>-3.1E-2</v>
      </c>
      <c r="C13">
        <f t="shared" si="1"/>
        <v>0.13600000000000001</v>
      </c>
      <c r="D13">
        <v>0</v>
      </c>
      <c r="E13">
        <f t="shared" si="2"/>
        <v>0.13600000000000001</v>
      </c>
      <c r="F13">
        <f t="shared" si="4"/>
        <v>0.38150723892526289</v>
      </c>
      <c r="G13">
        <f t="shared" si="3"/>
        <v>0</v>
      </c>
      <c r="K13">
        <v>0.49099999999999999</v>
      </c>
      <c r="L13">
        <v>4.5</v>
      </c>
      <c r="M13">
        <v>-0.02</v>
      </c>
      <c r="N13">
        <v>1.3779999999999999</v>
      </c>
      <c r="O13">
        <v>0</v>
      </c>
    </row>
    <row r="14" spans="1:15" x14ac:dyDescent="0.25">
      <c r="A14">
        <f t="shared" si="0"/>
        <v>4.5</v>
      </c>
      <c r="B14">
        <f t="shared" si="0"/>
        <v>-0.02</v>
      </c>
      <c r="C14">
        <f t="shared" si="1"/>
        <v>0.49099999999999999</v>
      </c>
      <c r="D14">
        <f>B14-$B$13</f>
        <v>1.0999999999999999E-2</v>
      </c>
      <c r="E14">
        <f t="shared" si="2"/>
        <v>0.49099999999999999</v>
      </c>
      <c r="F14">
        <f t="shared" si="4"/>
        <v>1.3772753096771848</v>
      </c>
      <c r="G14">
        <f t="shared" si="3"/>
        <v>8.5659749999999999E-5</v>
      </c>
      <c r="I14" t="s">
        <v>52</v>
      </c>
      <c r="J14" t="s">
        <v>53</v>
      </c>
      <c r="K14">
        <v>0.85899999999999999</v>
      </c>
      <c r="L14">
        <v>5</v>
      </c>
      <c r="M14">
        <v>-8.9999999999999993E-3</v>
      </c>
      <c r="N14">
        <v>2.41</v>
      </c>
      <c r="O14">
        <v>0</v>
      </c>
    </row>
    <row r="15" spans="1:15" x14ac:dyDescent="0.25">
      <c r="A15">
        <f t="shared" si="0"/>
        <v>5</v>
      </c>
      <c r="B15">
        <f t="shared" si="0"/>
        <v>-8.9999999999999993E-3</v>
      </c>
      <c r="C15">
        <f t="shared" si="1"/>
        <v>0.85899999999999999</v>
      </c>
      <c r="D15">
        <f t="shared" ref="D15:D78" si="5">B15-$B$13</f>
        <v>2.1999999999999999E-2</v>
      </c>
      <c r="E15">
        <f t="shared" si="2"/>
        <v>0.85899999999999999</v>
      </c>
      <c r="F15">
        <f t="shared" si="4"/>
        <v>2.409396204102209</v>
      </c>
      <c r="G15">
        <f t="shared" si="3"/>
        <v>1.713195E-4</v>
      </c>
      <c r="I15">
        <f>MAX(F:F)</f>
        <v>197.81732934011768</v>
      </c>
      <c r="J15">
        <f>G200*100</f>
        <v>1.5776968500000002</v>
      </c>
      <c r="K15">
        <v>1.276</v>
      </c>
      <c r="L15">
        <v>5.5</v>
      </c>
      <c r="M15">
        <v>2E-3</v>
      </c>
      <c r="N15">
        <v>3.5779999999999998</v>
      </c>
      <c r="O15">
        <v>0</v>
      </c>
    </row>
    <row r="16" spans="1:15" x14ac:dyDescent="0.25">
      <c r="A16">
        <f t="shared" si="0"/>
        <v>5.5</v>
      </c>
      <c r="B16">
        <f t="shared" si="0"/>
        <v>2E-3</v>
      </c>
      <c r="C16">
        <f t="shared" si="1"/>
        <v>1.276</v>
      </c>
      <c r="D16">
        <f t="shared" si="5"/>
        <v>3.3000000000000002E-2</v>
      </c>
      <c r="E16">
        <f t="shared" si="2"/>
        <v>1.276</v>
      </c>
      <c r="F16">
        <f t="shared" si="4"/>
        <v>3.5788369556192299</v>
      </c>
      <c r="G16">
        <f t="shared" si="3"/>
        <v>2.5697924999999998E-4</v>
      </c>
      <c r="K16">
        <v>1.6759999999999999</v>
      </c>
      <c r="L16">
        <v>6</v>
      </c>
      <c r="M16">
        <v>1.2999999999999999E-2</v>
      </c>
      <c r="N16">
        <v>4.7</v>
      </c>
      <c r="O16">
        <v>0</v>
      </c>
    </row>
    <row r="17" spans="1:15" x14ac:dyDescent="0.25">
      <c r="A17">
        <f t="shared" si="0"/>
        <v>6</v>
      </c>
      <c r="B17">
        <f t="shared" si="0"/>
        <v>1.2999999999999999E-2</v>
      </c>
      <c r="C17">
        <f t="shared" si="1"/>
        <v>1.6759999999999999</v>
      </c>
      <c r="D17">
        <f t="shared" si="5"/>
        <v>4.3999999999999997E-2</v>
      </c>
      <c r="E17">
        <f t="shared" si="2"/>
        <v>1.6759999999999999</v>
      </c>
      <c r="F17">
        <f t="shared" si="4"/>
        <v>4.7004758642798059</v>
      </c>
      <c r="G17">
        <f t="shared" si="3"/>
        <v>3.42639E-4</v>
      </c>
      <c r="K17">
        <v>2.0760000000000001</v>
      </c>
      <c r="L17">
        <v>6.5</v>
      </c>
      <c r="M17">
        <v>2.3E-2</v>
      </c>
      <c r="N17">
        <v>5.82</v>
      </c>
      <c r="O17">
        <v>0</v>
      </c>
    </row>
    <row r="18" spans="1:15" x14ac:dyDescent="0.25">
      <c r="A18">
        <f t="shared" si="0"/>
        <v>6.5</v>
      </c>
      <c r="B18">
        <f t="shared" si="0"/>
        <v>2.3E-2</v>
      </c>
      <c r="C18">
        <f t="shared" si="1"/>
        <v>2.0760000000000001</v>
      </c>
      <c r="D18">
        <f t="shared" si="5"/>
        <v>5.3999999999999999E-2</v>
      </c>
      <c r="E18">
        <f t="shared" si="2"/>
        <v>2.0760000000000001</v>
      </c>
      <c r="F18">
        <f t="shared" si="4"/>
        <v>5.8220268825341615</v>
      </c>
      <c r="G18">
        <f t="shared" si="3"/>
        <v>4.2051150000000005E-4</v>
      </c>
      <c r="K18">
        <v>2.4929999999999999</v>
      </c>
      <c r="L18">
        <v>7</v>
      </c>
      <c r="M18">
        <v>3.4000000000000002E-2</v>
      </c>
      <c r="N18">
        <v>6.99</v>
      </c>
      <c r="O18">
        <v>0</v>
      </c>
    </row>
    <row r="19" spans="1:15" x14ac:dyDescent="0.25">
      <c r="A19">
        <f t="shared" si="0"/>
        <v>7</v>
      </c>
      <c r="B19">
        <f t="shared" si="0"/>
        <v>3.4000000000000002E-2</v>
      </c>
      <c r="C19">
        <f t="shared" si="1"/>
        <v>2.4929999999999999</v>
      </c>
      <c r="D19">
        <f t="shared" si="5"/>
        <v>6.5000000000000002E-2</v>
      </c>
      <c r="E19">
        <f t="shared" si="2"/>
        <v>2.4929999999999999</v>
      </c>
      <c r="F19">
        <f t="shared" si="4"/>
        <v>6.9911152213460648</v>
      </c>
      <c r="G19">
        <f t="shared" si="3"/>
        <v>5.0617125000000001E-4</v>
      </c>
      <c r="K19">
        <v>2.903</v>
      </c>
      <c r="L19">
        <v>7.5</v>
      </c>
      <c r="M19">
        <v>4.4999999999999998E-2</v>
      </c>
      <c r="N19">
        <v>8.141</v>
      </c>
      <c r="O19">
        <v>0</v>
      </c>
    </row>
    <row r="20" spans="1:15" x14ac:dyDescent="0.25">
      <c r="A20">
        <f t="shared" si="0"/>
        <v>7.5</v>
      </c>
      <c r="B20">
        <f t="shared" si="0"/>
        <v>4.4999999999999998E-2</v>
      </c>
      <c r="C20">
        <f t="shared" si="1"/>
        <v>2.903</v>
      </c>
      <c r="D20">
        <f t="shared" si="5"/>
        <v>7.5999999999999998E-2</v>
      </c>
      <c r="E20">
        <f t="shared" si="2"/>
        <v>2.903</v>
      </c>
      <c r="F20">
        <f t="shared" si="4"/>
        <v>8.1404597699245365</v>
      </c>
      <c r="G20">
        <f t="shared" si="3"/>
        <v>5.9183099999999991E-4</v>
      </c>
      <c r="K20">
        <v>3.3119999999999998</v>
      </c>
      <c r="L20">
        <v>8</v>
      </c>
      <c r="M20">
        <v>5.6000000000000001E-2</v>
      </c>
      <c r="N20">
        <v>9.2859999999999996</v>
      </c>
      <c r="O20">
        <v>0</v>
      </c>
    </row>
    <row r="21" spans="1:15" x14ac:dyDescent="0.25">
      <c r="A21">
        <f t="shared" si="0"/>
        <v>8</v>
      </c>
      <c r="B21">
        <f t="shared" si="0"/>
        <v>5.6000000000000001E-2</v>
      </c>
      <c r="C21">
        <f t="shared" si="1"/>
        <v>3.3119999999999998</v>
      </c>
      <c r="D21">
        <f t="shared" si="5"/>
        <v>8.6999999999999994E-2</v>
      </c>
      <c r="E21">
        <f t="shared" si="2"/>
        <v>3.3119999999999998</v>
      </c>
      <c r="F21">
        <f t="shared" si="4"/>
        <v>9.2868907584330955</v>
      </c>
      <c r="G21">
        <f t="shared" si="3"/>
        <v>6.7749075000000003E-4</v>
      </c>
      <c r="K21">
        <v>3.7080000000000002</v>
      </c>
      <c r="L21">
        <v>8.5</v>
      </c>
      <c r="M21">
        <v>6.7000000000000004E-2</v>
      </c>
      <c r="N21">
        <v>10.398</v>
      </c>
      <c r="O21">
        <v>1E-3</v>
      </c>
    </row>
    <row r="22" spans="1:15" x14ac:dyDescent="0.25">
      <c r="A22">
        <f t="shared" si="0"/>
        <v>8.5</v>
      </c>
      <c r="B22">
        <f t="shared" si="0"/>
        <v>6.7000000000000004E-2</v>
      </c>
      <c r="C22">
        <f t="shared" si="1"/>
        <v>3.7080000000000002</v>
      </c>
      <c r="D22">
        <f t="shared" si="5"/>
        <v>9.8000000000000004E-2</v>
      </c>
      <c r="E22">
        <f t="shared" si="2"/>
        <v>3.7080000000000002</v>
      </c>
      <c r="F22">
        <f t="shared" si="4"/>
        <v>10.396765245004357</v>
      </c>
      <c r="G22">
        <f t="shared" si="3"/>
        <v>7.6315050000000004E-4</v>
      </c>
      <c r="K22">
        <v>4.1390000000000002</v>
      </c>
      <c r="L22">
        <v>9</v>
      </c>
      <c r="M22">
        <v>7.8E-2</v>
      </c>
      <c r="N22">
        <v>11.606999999999999</v>
      </c>
      <c r="O22">
        <v>1E-3</v>
      </c>
    </row>
    <row r="23" spans="1:15" x14ac:dyDescent="0.25">
      <c r="A23">
        <f t="shared" si="0"/>
        <v>9</v>
      </c>
      <c r="B23">
        <f t="shared" si="0"/>
        <v>7.8E-2</v>
      </c>
      <c r="C23">
        <f t="shared" si="1"/>
        <v>4.1390000000000002</v>
      </c>
      <c r="D23">
        <f t="shared" si="5"/>
        <v>0.109</v>
      </c>
      <c r="E23">
        <f t="shared" si="2"/>
        <v>4.1390000000000002</v>
      </c>
      <c r="F23">
        <f t="shared" si="4"/>
        <v>11.604671084919589</v>
      </c>
      <c r="G23">
        <f t="shared" si="3"/>
        <v>8.4881024999999995E-4</v>
      </c>
      <c r="K23">
        <v>4.5179999999999998</v>
      </c>
      <c r="L23">
        <v>9.5</v>
      </c>
      <c r="M23">
        <v>8.7999999999999995E-2</v>
      </c>
      <c r="N23">
        <v>12.67</v>
      </c>
      <c r="O23">
        <v>1E-3</v>
      </c>
    </row>
    <row r="24" spans="1:15" x14ac:dyDescent="0.25">
      <c r="A24">
        <f t="shared" si="0"/>
        <v>9.5</v>
      </c>
      <c r="B24">
        <f t="shared" si="0"/>
        <v>8.7999999999999995E-2</v>
      </c>
      <c r="C24">
        <f t="shared" si="1"/>
        <v>4.5179999999999998</v>
      </c>
      <c r="D24">
        <f t="shared" si="5"/>
        <v>0.11899999999999999</v>
      </c>
      <c r="E24">
        <f t="shared" si="2"/>
        <v>4.5179999999999998</v>
      </c>
      <c r="F24">
        <f t="shared" si="4"/>
        <v>12.666738137950881</v>
      </c>
      <c r="G24">
        <f t="shared" si="3"/>
        <v>9.2668274999999989E-4</v>
      </c>
      <c r="K24">
        <v>4.8630000000000004</v>
      </c>
      <c r="L24">
        <v>10</v>
      </c>
      <c r="M24">
        <v>9.9000000000000005E-2</v>
      </c>
      <c r="N24">
        <v>13.635999999999999</v>
      </c>
      <c r="O24">
        <v>1E-3</v>
      </c>
    </row>
    <row r="25" spans="1:15" x14ac:dyDescent="0.25">
      <c r="A25">
        <f t="shared" si="0"/>
        <v>10</v>
      </c>
      <c r="B25">
        <f t="shared" si="0"/>
        <v>9.9000000000000005E-2</v>
      </c>
      <c r="C25">
        <f t="shared" si="1"/>
        <v>4.8630000000000004</v>
      </c>
      <c r="D25">
        <f t="shared" si="5"/>
        <v>0.13</v>
      </c>
      <c r="E25">
        <f t="shared" si="2"/>
        <v>4.8630000000000004</v>
      </c>
      <c r="F25">
        <f t="shared" si="4"/>
        <v>13.633346826212062</v>
      </c>
      <c r="G25">
        <f t="shared" si="3"/>
        <v>1.0123425E-3</v>
      </c>
      <c r="K25">
        <v>5.0149999999999997</v>
      </c>
      <c r="L25">
        <v>10.5</v>
      </c>
      <c r="M25">
        <v>0.11</v>
      </c>
      <c r="N25">
        <v>14.061999999999999</v>
      </c>
      <c r="O25">
        <v>1E-3</v>
      </c>
    </row>
    <row r="26" spans="1:15" x14ac:dyDescent="0.25">
      <c r="A26">
        <f t="shared" si="0"/>
        <v>10.5</v>
      </c>
      <c r="B26">
        <f t="shared" si="0"/>
        <v>0.11</v>
      </c>
      <c r="C26">
        <f t="shared" si="1"/>
        <v>5.0149999999999997</v>
      </c>
      <c r="D26">
        <f t="shared" si="5"/>
        <v>0.14100000000000001</v>
      </c>
      <c r="E26">
        <f t="shared" si="2"/>
        <v>5.0149999999999997</v>
      </c>
      <c r="F26">
        <f t="shared" si="4"/>
        <v>14.058830408197464</v>
      </c>
      <c r="G26">
        <f t="shared" si="3"/>
        <v>1.0980022500000001E-3</v>
      </c>
      <c r="K26">
        <v>5.242</v>
      </c>
      <c r="L26">
        <v>11</v>
      </c>
      <c r="M26">
        <v>0.121</v>
      </c>
      <c r="N26">
        <v>14.7</v>
      </c>
      <c r="O26">
        <v>1E-3</v>
      </c>
    </row>
    <row r="27" spans="1:15" x14ac:dyDescent="0.25">
      <c r="A27">
        <f t="shared" si="0"/>
        <v>11</v>
      </c>
      <c r="B27">
        <f t="shared" si="0"/>
        <v>0.121</v>
      </c>
      <c r="C27">
        <f t="shared" si="1"/>
        <v>5.242</v>
      </c>
      <c r="D27">
        <f t="shared" si="5"/>
        <v>0.152</v>
      </c>
      <c r="E27">
        <f t="shared" si="2"/>
        <v>5.242</v>
      </c>
      <c r="F27">
        <f t="shared" si="4"/>
        <v>14.69453020681544</v>
      </c>
      <c r="G27">
        <f t="shared" si="3"/>
        <v>1.1836619999999998E-3</v>
      </c>
      <c r="K27">
        <v>5.6429999999999998</v>
      </c>
      <c r="L27">
        <v>11.5</v>
      </c>
      <c r="M27">
        <v>0.13200000000000001</v>
      </c>
      <c r="N27">
        <v>15.824</v>
      </c>
      <c r="O27">
        <v>1E-3</v>
      </c>
    </row>
    <row r="28" spans="1:15" x14ac:dyDescent="0.25">
      <c r="A28">
        <f t="shared" si="0"/>
        <v>11.5</v>
      </c>
      <c r="B28">
        <f t="shared" si="0"/>
        <v>0.13200000000000001</v>
      </c>
      <c r="C28">
        <f t="shared" si="1"/>
        <v>5.6429999999999998</v>
      </c>
      <c r="D28">
        <f t="shared" si="5"/>
        <v>0.16300000000000001</v>
      </c>
      <c r="E28">
        <f t="shared" si="2"/>
        <v>5.6429999999999998</v>
      </c>
      <c r="F28">
        <f t="shared" si="4"/>
        <v>15.817927032057188</v>
      </c>
      <c r="G28">
        <f t="shared" si="3"/>
        <v>1.2693217500000002E-3</v>
      </c>
      <c r="K28">
        <v>6.069</v>
      </c>
      <c r="L28">
        <v>12</v>
      </c>
      <c r="M28">
        <v>0.14299999999999999</v>
      </c>
      <c r="N28">
        <v>17.018000000000001</v>
      </c>
      <c r="O28">
        <v>1E-3</v>
      </c>
    </row>
    <row r="29" spans="1:15" x14ac:dyDescent="0.25">
      <c r="A29">
        <f t="shared" si="0"/>
        <v>12</v>
      </c>
      <c r="B29">
        <f t="shared" si="0"/>
        <v>0.14299999999999999</v>
      </c>
      <c r="C29">
        <f t="shared" si="1"/>
        <v>6.069</v>
      </c>
      <c r="D29">
        <f t="shared" si="5"/>
        <v>0.17399999999999999</v>
      </c>
      <c r="E29">
        <f t="shared" si="2"/>
        <v>6.069</v>
      </c>
      <c r="F29">
        <f t="shared" si="4"/>
        <v>17.011314619514351</v>
      </c>
      <c r="G29">
        <f t="shared" si="3"/>
        <v>1.3549815000000001E-3</v>
      </c>
      <c r="K29">
        <v>6.508</v>
      </c>
      <c r="L29">
        <v>12.5</v>
      </c>
      <c r="M29">
        <v>0.153</v>
      </c>
      <c r="N29">
        <v>18.248999999999999</v>
      </c>
      <c r="O29">
        <v>1E-3</v>
      </c>
    </row>
    <row r="30" spans="1:15" x14ac:dyDescent="0.25">
      <c r="A30">
        <f t="shared" si="0"/>
        <v>12.5</v>
      </c>
      <c r="B30">
        <f t="shared" si="0"/>
        <v>0.153</v>
      </c>
      <c r="C30">
        <f t="shared" si="1"/>
        <v>6.508</v>
      </c>
      <c r="D30">
        <f t="shared" si="5"/>
        <v>0.184</v>
      </c>
      <c r="E30">
        <f t="shared" si="2"/>
        <v>6.508</v>
      </c>
      <c r="F30">
        <f t="shared" si="4"/>
        <v>18.241122254378016</v>
      </c>
      <c r="G30">
        <f t="shared" si="3"/>
        <v>1.4328540000000001E-3</v>
      </c>
      <c r="K30">
        <v>6.9450000000000003</v>
      </c>
      <c r="L30">
        <v>13</v>
      </c>
      <c r="M30">
        <v>0.16400000000000001</v>
      </c>
      <c r="N30">
        <v>19.475999999999999</v>
      </c>
      <c r="O30">
        <v>1E-3</v>
      </c>
    </row>
    <row r="31" spans="1:15" x14ac:dyDescent="0.25">
      <c r="A31">
        <f t="shared" si="0"/>
        <v>13</v>
      </c>
      <c r="B31">
        <f t="shared" si="0"/>
        <v>0.16400000000000001</v>
      </c>
      <c r="C31">
        <f t="shared" si="1"/>
        <v>6.9450000000000003</v>
      </c>
      <c r="D31">
        <f t="shared" si="5"/>
        <v>0.19500000000000001</v>
      </c>
      <c r="E31">
        <f t="shared" si="2"/>
        <v>6.9450000000000003</v>
      </c>
      <c r="F31">
        <f t="shared" si="4"/>
        <v>19.465171441736629</v>
      </c>
      <c r="G31">
        <f t="shared" si="3"/>
        <v>1.5185137499999998E-3</v>
      </c>
      <c r="K31">
        <v>7.3849999999999998</v>
      </c>
      <c r="L31">
        <v>13.5</v>
      </c>
      <c r="M31">
        <v>0.17499999999999999</v>
      </c>
      <c r="N31">
        <v>20.707999999999998</v>
      </c>
      <c r="O31">
        <v>1E-3</v>
      </c>
    </row>
    <row r="32" spans="1:15" x14ac:dyDescent="0.25">
      <c r="A32">
        <f t="shared" si="0"/>
        <v>13.5</v>
      </c>
      <c r="B32">
        <f t="shared" si="0"/>
        <v>0.17499999999999999</v>
      </c>
      <c r="C32">
        <f t="shared" si="1"/>
        <v>7.3849999999999998</v>
      </c>
      <c r="D32">
        <f t="shared" si="5"/>
        <v>0.20599999999999999</v>
      </c>
      <c r="E32">
        <f t="shared" si="2"/>
        <v>7.3849999999999998</v>
      </c>
      <c r="F32">
        <f t="shared" si="4"/>
        <v>20.697545681004662</v>
      </c>
      <c r="G32">
        <f t="shared" si="3"/>
        <v>1.6041734999999999E-3</v>
      </c>
      <c r="K32">
        <v>7.8410000000000002</v>
      </c>
      <c r="L32">
        <v>14</v>
      </c>
      <c r="M32">
        <v>0.186</v>
      </c>
      <c r="N32">
        <v>21.988</v>
      </c>
      <c r="O32">
        <v>1E-3</v>
      </c>
    </row>
    <row r="33" spans="1:15" x14ac:dyDescent="0.25">
      <c r="A33">
        <f t="shared" si="0"/>
        <v>14</v>
      </c>
      <c r="B33">
        <f t="shared" si="0"/>
        <v>0.186</v>
      </c>
      <c r="C33">
        <f t="shared" si="1"/>
        <v>7.8410000000000002</v>
      </c>
      <c r="D33">
        <f t="shared" si="5"/>
        <v>0.217</v>
      </c>
      <c r="E33">
        <f t="shared" si="2"/>
        <v>7.8410000000000002</v>
      </c>
      <c r="F33">
        <f t="shared" si="4"/>
        <v>21.974680268916142</v>
      </c>
      <c r="G33">
        <f t="shared" si="3"/>
        <v>1.6898332500000003E-3</v>
      </c>
      <c r="K33">
        <v>8.2729999999999997</v>
      </c>
      <c r="L33">
        <v>14.5</v>
      </c>
      <c r="M33">
        <v>0.19700000000000001</v>
      </c>
      <c r="N33">
        <v>23.199000000000002</v>
      </c>
      <c r="O33">
        <v>2E-3</v>
      </c>
    </row>
    <row r="34" spans="1:15" x14ac:dyDescent="0.25">
      <c r="A34">
        <f t="shared" si="0"/>
        <v>14.5</v>
      </c>
      <c r="B34">
        <f t="shared" si="0"/>
        <v>0.19700000000000001</v>
      </c>
      <c r="C34">
        <f t="shared" si="1"/>
        <v>8.2729999999999997</v>
      </c>
      <c r="D34">
        <f t="shared" si="5"/>
        <v>0.22800000000000001</v>
      </c>
      <c r="E34">
        <f t="shared" si="2"/>
        <v>8.2729999999999997</v>
      </c>
      <c r="F34">
        <f t="shared" si="4"/>
        <v>23.184476279195188</v>
      </c>
      <c r="G34">
        <f t="shared" si="3"/>
        <v>1.7754930000000002E-3</v>
      </c>
      <c r="K34">
        <v>8.73</v>
      </c>
      <c r="L34">
        <v>15</v>
      </c>
      <c r="M34">
        <v>0.20799999999999999</v>
      </c>
      <c r="N34">
        <v>24.48</v>
      </c>
      <c r="O34">
        <v>2E-3</v>
      </c>
    </row>
    <row r="35" spans="1:15" x14ac:dyDescent="0.25">
      <c r="A35">
        <f t="shared" si="0"/>
        <v>15</v>
      </c>
      <c r="B35">
        <f t="shared" si="0"/>
        <v>0.20799999999999999</v>
      </c>
      <c r="C35">
        <f t="shared" si="1"/>
        <v>8.73</v>
      </c>
      <c r="D35">
        <f t="shared" si="5"/>
        <v>0.23899999999999999</v>
      </c>
      <c r="E35">
        <f t="shared" si="2"/>
        <v>8.73</v>
      </c>
      <c r="F35">
        <f t="shared" si="4"/>
        <v>24.464258545410992</v>
      </c>
      <c r="G35">
        <f t="shared" si="3"/>
        <v>1.8611527500000001E-3</v>
      </c>
      <c r="K35">
        <v>9.1780000000000008</v>
      </c>
      <c r="L35">
        <v>15.5</v>
      </c>
      <c r="M35">
        <v>0.218</v>
      </c>
      <c r="N35">
        <v>25.734999999999999</v>
      </c>
      <c r="O35">
        <v>2E-3</v>
      </c>
    </row>
    <row r="36" spans="1:15" x14ac:dyDescent="0.25">
      <c r="A36">
        <f t="shared" si="0"/>
        <v>15.5</v>
      </c>
      <c r="B36">
        <f t="shared" si="0"/>
        <v>0.218</v>
      </c>
      <c r="C36">
        <f t="shared" si="1"/>
        <v>9.1780000000000008</v>
      </c>
      <c r="D36">
        <f t="shared" si="5"/>
        <v>0.249</v>
      </c>
      <c r="E36">
        <f t="shared" si="2"/>
        <v>9.1780000000000008</v>
      </c>
      <c r="F36">
        <f t="shared" si="4"/>
        <v>25.718832703095771</v>
      </c>
      <c r="G36">
        <f t="shared" si="3"/>
        <v>1.9390252499999999E-3</v>
      </c>
      <c r="K36">
        <v>9.6460000000000008</v>
      </c>
      <c r="L36">
        <v>16</v>
      </c>
      <c r="M36">
        <v>0.22900000000000001</v>
      </c>
      <c r="N36">
        <v>27.047999999999998</v>
      </c>
      <c r="O36">
        <v>2E-3</v>
      </c>
    </row>
    <row r="37" spans="1:15" x14ac:dyDescent="0.25">
      <c r="A37">
        <f t="shared" si="0"/>
        <v>16</v>
      </c>
      <c r="B37">
        <f t="shared" si="0"/>
        <v>0.22900000000000001</v>
      </c>
      <c r="C37">
        <f t="shared" si="1"/>
        <v>9.6460000000000008</v>
      </c>
      <c r="D37">
        <f t="shared" si="5"/>
        <v>0.26</v>
      </c>
      <c r="E37">
        <f t="shared" si="2"/>
        <v>9.6460000000000008</v>
      </c>
      <c r="F37">
        <f t="shared" si="4"/>
        <v>27.02929749142347</v>
      </c>
      <c r="G37">
        <f t="shared" si="3"/>
        <v>2.024685E-3</v>
      </c>
      <c r="K37">
        <v>10.085000000000001</v>
      </c>
      <c r="L37">
        <v>16.5</v>
      </c>
      <c r="M37">
        <v>0.24</v>
      </c>
      <c r="N37">
        <v>28.280999999999999</v>
      </c>
      <c r="O37">
        <v>2E-3</v>
      </c>
    </row>
    <row r="38" spans="1:15" x14ac:dyDescent="0.25">
      <c r="A38">
        <f t="shared" si="0"/>
        <v>16.5</v>
      </c>
      <c r="B38">
        <f t="shared" si="0"/>
        <v>0.24</v>
      </c>
      <c r="C38">
        <f t="shared" si="1"/>
        <v>10.085000000000001</v>
      </c>
      <c r="D38">
        <f t="shared" si="5"/>
        <v>0.27100000000000002</v>
      </c>
      <c r="E38">
        <f t="shared" si="2"/>
        <v>10.085000000000001</v>
      </c>
      <c r="F38">
        <f t="shared" si="4"/>
        <v>28.258434453196646</v>
      </c>
      <c r="G38">
        <f t="shared" si="3"/>
        <v>2.1103447500000001E-3</v>
      </c>
      <c r="K38">
        <v>10.519</v>
      </c>
      <c r="L38">
        <v>17</v>
      </c>
      <c r="M38">
        <v>0.251</v>
      </c>
      <c r="N38">
        <v>29.498000000000001</v>
      </c>
      <c r="O38">
        <v>2E-3</v>
      </c>
    </row>
    <row r="39" spans="1:15" x14ac:dyDescent="0.25">
      <c r="A39">
        <f t="shared" si="0"/>
        <v>17</v>
      </c>
      <c r="B39">
        <f t="shared" si="0"/>
        <v>0.251</v>
      </c>
      <c r="C39">
        <f t="shared" si="1"/>
        <v>10.519</v>
      </c>
      <c r="D39">
        <f t="shared" si="5"/>
        <v>0.28200000000000003</v>
      </c>
      <c r="E39">
        <f t="shared" si="2"/>
        <v>10.519</v>
      </c>
      <c r="F39">
        <f t="shared" si="4"/>
        <v>29.473501852861265</v>
      </c>
      <c r="G39">
        <f t="shared" si="3"/>
        <v>2.1960045000000003E-3</v>
      </c>
      <c r="K39">
        <v>10.983000000000001</v>
      </c>
      <c r="L39">
        <v>17.5</v>
      </c>
      <c r="M39">
        <v>0.26200000000000001</v>
      </c>
      <c r="N39">
        <v>30.797999999999998</v>
      </c>
      <c r="O39">
        <v>2E-3</v>
      </c>
    </row>
    <row r="40" spans="1:15" x14ac:dyDescent="0.25">
      <c r="A40">
        <f t="shared" si="0"/>
        <v>17.5</v>
      </c>
      <c r="B40">
        <f t="shared" si="0"/>
        <v>0.26200000000000001</v>
      </c>
      <c r="C40">
        <f t="shared" si="1"/>
        <v>10.983000000000001</v>
      </c>
      <c r="D40">
        <f t="shared" si="5"/>
        <v>0.29300000000000004</v>
      </c>
      <c r="E40">
        <f t="shared" si="2"/>
        <v>10.983000000000001</v>
      </c>
      <c r="F40">
        <f t="shared" si="4"/>
        <v>30.772568720551522</v>
      </c>
      <c r="G40">
        <f t="shared" si="3"/>
        <v>2.2816642500000004E-3</v>
      </c>
      <c r="K40">
        <v>11.436</v>
      </c>
      <c r="L40">
        <v>18</v>
      </c>
      <c r="M40">
        <v>0.27300000000000002</v>
      </c>
      <c r="N40">
        <v>32.067</v>
      </c>
      <c r="O40">
        <v>2E-3</v>
      </c>
    </row>
    <row r="41" spans="1:15" x14ac:dyDescent="0.25">
      <c r="A41">
        <f t="shared" si="0"/>
        <v>18</v>
      </c>
      <c r="B41">
        <f t="shared" si="0"/>
        <v>0.27300000000000002</v>
      </c>
      <c r="C41">
        <f t="shared" si="1"/>
        <v>11.436</v>
      </c>
      <c r="D41">
        <f t="shared" si="5"/>
        <v>0.30400000000000005</v>
      </c>
      <c r="E41">
        <f t="shared" si="2"/>
        <v>11.436</v>
      </c>
      <c r="F41">
        <f t="shared" si="4"/>
        <v>32.040758615546785</v>
      </c>
      <c r="G41">
        <f t="shared" si="3"/>
        <v>2.3673240000000005E-3</v>
      </c>
      <c r="K41">
        <v>11.863</v>
      </c>
      <c r="L41">
        <v>18.5</v>
      </c>
      <c r="M41">
        <v>0.28299999999999997</v>
      </c>
      <c r="N41">
        <v>33.265999999999998</v>
      </c>
      <c r="O41">
        <v>2E-3</v>
      </c>
    </row>
    <row r="42" spans="1:15" x14ac:dyDescent="0.25">
      <c r="A42">
        <f t="shared" si="0"/>
        <v>18.5</v>
      </c>
      <c r="B42">
        <f t="shared" si="0"/>
        <v>0.28299999999999997</v>
      </c>
      <c r="C42">
        <f t="shared" si="1"/>
        <v>11.863</v>
      </c>
      <c r="D42">
        <f t="shared" si="5"/>
        <v>0.31399999999999995</v>
      </c>
      <c r="E42">
        <f t="shared" si="2"/>
        <v>11.863</v>
      </c>
      <c r="F42">
        <f t="shared" si="4"/>
        <v>33.236147422592339</v>
      </c>
      <c r="G42">
        <f t="shared" si="3"/>
        <v>2.4451964999999995E-3</v>
      </c>
      <c r="K42">
        <v>12.33</v>
      </c>
      <c r="L42">
        <v>19</v>
      </c>
      <c r="M42">
        <v>0.29399999999999998</v>
      </c>
      <c r="N42">
        <v>34.576000000000001</v>
      </c>
      <c r="O42">
        <v>2E-3</v>
      </c>
    </row>
    <row r="43" spans="1:15" x14ac:dyDescent="0.25">
      <c r="A43">
        <f t="shared" si="0"/>
        <v>19</v>
      </c>
      <c r="B43">
        <f t="shared" si="0"/>
        <v>0.29399999999999998</v>
      </c>
      <c r="C43">
        <f t="shared" si="1"/>
        <v>12.33</v>
      </c>
      <c r="D43">
        <f t="shared" si="5"/>
        <v>0.32499999999999996</v>
      </c>
      <c r="E43">
        <f t="shared" si="2"/>
        <v>12.33</v>
      </c>
      <c r="F43">
        <f t="shared" si="4"/>
        <v>34.54346129467887</v>
      </c>
      <c r="G43">
        <f t="shared" si="3"/>
        <v>2.5308562499999996E-3</v>
      </c>
      <c r="K43">
        <v>12.787000000000001</v>
      </c>
      <c r="L43">
        <v>19.5</v>
      </c>
      <c r="M43">
        <v>0.30499999999999999</v>
      </c>
      <c r="N43">
        <v>35.856000000000002</v>
      </c>
      <c r="O43">
        <v>2E-3</v>
      </c>
    </row>
    <row r="44" spans="1:15" x14ac:dyDescent="0.25">
      <c r="A44">
        <f t="shared" si="0"/>
        <v>19.5</v>
      </c>
      <c r="B44">
        <f t="shared" si="0"/>
        <v>0.30499999999999999</v>
      </c>
      <c r="C44">
        <f t="shared" si="1"/>
        <v>12.787000000000001</v>
      </c>
      <c r="D44">
        <f t="shared" si="5"/>
        <v>0.33599999999999997</v>
      </c>
      <c r="E44">
        <f t="shared" si="2"/>
        <v>12.787000000000001</v>
      </c>
      <c r="F44">
        <f t="shared" si="4"/>
        <v>35.822712236859857</v>
      </c>
      <c r="G44">
        <f t="shared" si="3"/>
        <v>2.6165159999999997E-3</v>
      </c>
      <c r="K44">
        <v>13.242000000000001</v>
      </c>
      <c r="L44">
        <v>20</v>
      </c>
      <c r="M44">
        <v>0.316</v>
      </c>
      <c r="N44">
        <v>37.131999999999998</v>
      </c>
      <c r="O44">
        <v>2E-3</v>
      </c>
    </row>
    <row r="45" spans="1:15" x14ac:dyDescent="0.25">
      <c r="A45">
        <f t="shared" si="0"/>
        <v>20</v>
      </c>
      <c r="B45">
        <f t="shared" si="0"/>
        <v>0.316</v>
      </c>
      <c r="C45">
        <f t="shared" si="1"/>
        <v>13.242000000000001</v>
      </c>
      <c r="D45">
        <f t="shared" si="5"/>
        <v>0.34699999999999998</v>
      </c>
      <c r="E45">
        <f t="shared" si="2"/>
        <v>13.242000000000001</v>
      </c>
      <c r="F45">
        <f t="shared" si="4"/>
        <v>37.096317558547646</v>
      </c>
      <c r="G45">
        <f t="shared" si="3"/>
        <v>2.7021757499999998E-3</v>
      </c>
      <c r="K45">
        <v>13.678000000000001</v>
      </c>
      <c r="L45">
        <v>20.5</v>
      </c>
      <c r="M45">
        <v>0.32700000000000001</v>
      </c>
      <c r="N45">
        <v>38.353999999999999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0.32700000000000001</v>
      </c>
      <c r="C46">
        <f t="shared" si="1"/>
        <v>13.678000000000001</v>
      </c>
      <c r="D46">
        <f t="shared" si="5"/>
        <v>0.35799999999999998</v>
      </c>
      <c r="E46">
        <f t="shared" si="2"/>
        <v>13.678000000000001</v>
      </c>
      <c r="F46">
        <f t="shared" si="4"/>
        <v>38.316658528612322</v>
      </c>
      <c r="G46">
        <f t="shared" si="3"/>
        <v>2.7878354999999995E-3</v>
      </c>
      <c r="K46">
        <v>14.132</v>
      </c>
      <c r="L46">
        <v>21</v>
      </c>
      <c r="M46">
        <v>0.33800000000000002</v>
      </c>
      <c r="N46">
        <v>39.628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0.33800000000000002</v>
      </c>
      <c r="C47">
        <f t="shared" si="1"/>
        <v>14.132</v>
      </c>
      <c r="D47">
        <f t="shared" si="5"/>
        <v>0.36899999999999999</v>
      </c>
      <c r="E47">
        <f t="shared" si="2"/>
        <v>14.132</v>
      </c>
      <c r="F47">
        <f t="shared" si="4"/>
        <v>39.587389534043169</v>
      </c>
      <c r="G47">
        <f t="shared" si="3"/>
        <v>2.8734952500000001E-3</v>
      </c>
      <c r="K47">
        <v>14.564</v>
      </c>
      <c r="L47">
        <v>21.5</v>
      </c>
      <c r="M47">
        <v>0.34799999999999998</v>
      </c>
      <c r="N47">
        <v>40.838999999999999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0.34799999999999998</v>
      </c>
      <c r="C48">
        <f t="shared" si="1"/>
        <v>14.564</v>
      </c>
      <c r="D48">
        <f t="shared" si="5"/>
        <v>0.379</v>
      </c>
      <c r="E48">
        <f t="shared" si="2"/>
        <v>14.564</v>
      </c>
      <c r="F48">
        <f t="shared" si="4"/>
        <v>40.796558337843827</v>
      </c>
      <c r="G48">
        <f t="shared" si="3"/>
        <v>2.9513677500000004E-3</v>
      </c>
      <c r="K48">
        <v>15.007999999999999</v>
      </c>
      <c r="L48">
        <v>22</v>
      </c>
      <c r="M48">
        <v>0.35899999999999999</v>
      </c>
      <c r="N48">
        <v>42.085000000000001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0.35899999999999999</v>
      </c>
      <c r="C49">
        <f t="shared" si="1"/>
        <v>15.007999999999999</v>
      </c>
      <c r="D49">
        <f t="shared" si="5"/>
        <v>0.39</v>
      </c>
      <c r="E49">
        <f t="shared" si="2"/>
        <v>15.007999999999999</v>
      </c>
      <c r="F49">
        <f t="shared" si="4"/>
        <v>42.039218796046931</v>
      </c>
      <c r="G49">
        <f t="shared" si="3"/>
        <v>3.0370274999999996E-3</v>
      </c>
      <c r="K49">
        <v>15.475</v>
      </c>
      <c r="L49">
        <v>22.5</v>
      </c>
      <c r="M49">
        <v>0.37</v>
      </c>
      <c r="N49">
        <v>43.393000000000001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0.37</v>
      </c>
      <c r="C50">
        <f t="shared" si="1"/>
        <v>15.475</v>
      </c>
      <c r="D50">
        <f t="shared" si="5"/>
        <v>0.40100000000000002</v>
      </c>
      <c r="E50">
        <f t="shared" si="2"/>
        <v>15.475</v>
      </c>
      <c r="F50">
        <f t="shared" si="4"/>
        <v>43.34627955137217</v>
      </c>
      <c r="G50">
        <f t="shared" si="3"/>
        <v>3.1226872500000002E-3</v>
      </c>
      <c r="K50">
        <v>15.911</v>
      </c>
      <c r="L50">
        <v>23</v>
      </c>
      <c r="M50">
        <v>0.38100000000000001</v>
      </c>
      <c r="N50">
        <v>44.616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0.38100000000000001</v>
      </c>
      <c r="C51">
        <f t="shared" si="1"/>
        <v>15.911</v>
      </c>
      <c r="D51">
        <f t="shared" si="5"/>
        <v>0.41200000000000003</v>
      </c>
      <c r="E51">
        <f t="shared" si="2"/>
        <v>15.911</v>
      </c>
      <c r="F51">
        <f t="shared" si="4"/>
        <v>44.566486195447126</v>
      </c>
      <c r="G51">
        <f t="shared" si="3"/>
        <v>3.2083470000000003E-3</v>
      </c>
      <c r="K51">
        <v>16.37</v>
      </c>
      <c r="L51">
        <v>23.5</v>
      </c>
      <c r="M51">
        <v>0.39200000000000002</v>
      </c>
      <c r="N51">
        <v>45.902999999999999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0.39200000000000002</v>
      </c>
      <c r="C52">
        <f t="shared" si="1"/>
        <v>16.37</v>
      </c>
      <c r="D52">
        <f t="shared" si="5"/>
        <v>0.42300000000000004</v>
      </c>
      <c r="E52">
        <f t="shared" si="2"/>
        <v>16.37</v>
      </c>
      <c r="F52">
        <f t="shared" si="4"/>
        <v>45.851098011233745</v>
      </c>
      <c r="G52">
        <f t="shared" si="3"/>
        <v>3.2940067500000004E-3</v>
      </c>
      <c r="K52">
        <v>16.818000000000001</v>
      </c>
      <c r="L52">
        <v>24</v>
      </c>
      <c r="M52">
        <v>0.40300000000000002</v>
      </c>
      <c r="N52">
        <v>47.158999999999999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0.40300000000000002</v>
      </c>
      <c r="C53">
        <f t="shared" si="1"/>
        <v>16.818000000000001</v>
      </c>
      <c r="D53">
        <f t="shared" si="5"/>
        <v>0.43400000000000005</v>
      </c>
      <c r="E53">
        <f t="shared" si="2"/>
        <v>16.818000000000001</v>
      </c>
      <c r="F53">
        <f t="shared" si="4"/>
        <v>47.104884834441208</v>
      </c>
      <c r="G53">
        <f t="shared" si="3"/>
        <v>3.3796665000000005E-3</v>
      </c>
      <c r="K53">
        <v>17.248999999999999</v>
      </c>
      <c r="L53">
        <v>24.5</v>
      </c>
      <c r="M53">
        <v>0.41299999999999998</v>
      </c>
      <c r="N53">
        <v>48.369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0.41299999999999998</v>
      </c>
      <c r="C54">
        <f t="shared" si="1"/>
        <v>17.248999999999999</v>
      </c>
      <c r="D54">
        <f t="shared" si="5"/>
        <v>0.44399999999999995</v>
      </c>
      <c r="E54">
        <f t="shared" si="2"/>
        <v>17.248999999999999</v>
      </c>
      <c r="F54">
        <f t="shared" si="4"/>
        <v>48.311137174471952</v>
      </c>
      <c r="G54">
        <f t="shared" si="3"/>
        <v>3.4575389999999995E-3</v>
      </c>
      <c r="K54">
        <v>17.690999999999999</v>
      </c>
      <c r="L54">
        <v>25</v>
      </c>
      <c r="M54">
        <v>0.42399999999999999</v>
      </c>
      <c r="N54">
        <v>49.606999999999999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0.42399999999999999</v>
      </c>
      <c r="C55">
        <f t="shared" si="1"/>
        <v>17.690999999999999</v>
      </c>
      <c r="D55">
        <f t="shared" si="5"/>
        <v>0.45499999999999996</v>
      </c>
      <c r="E55" s="3">
        <f t="shared" si="2"/>
        <v>17.690999999999999</v>
      </c>
      <c r="F55" s="3">
        <f t="shared" si="4"/>
        <v>49.54810064504786</v>
      </c>
      <c r="G55" s="3">
        <f t="shared" si="3"/>
        <v>3.5431987499999996E-3</v>
      </c>
      <c r="K55" s="3">
        <v>18.155000000000001</v>
      </c>
      <c r="L55" s="3">
        <v>25.5</v>
      </c>
      <c r="M55" s="3">
        <v>0.435</v>
      </c>
      <c r="N55" s="3">
        <v>50.908999999999999</v>
      </c>
      <c r="O55" s="3">
        <v>3.0000000000000001E-3</v>
      </c>
    </row>
    <row r="56" spans="1:15" x14ac:dyDescent="0.25">
      <c r="A56">
        <f t="shared" si="0"/>
        <v>25.5</v>
      </c>
      <c r="B56">
        <f t="shared" si="0"/>
        <v>0.435</v>
      </c>
      <c r="C56">
        <f t="shared" si="1"/>
        <v>18.155000000000001</v>
      </c>
      <c r="D56">
        <f t="shared" si="5"/>
        <v>0.46599999999999997</v>
      </c>
      <c r="E56">
        <f t="shared" si="2"/>
        <v>18.155000000000001</v>
      </c>
      <c r="F56">
        <f t="shared" si="4"/>
        <v>50.846675985393908</v>
      </c>
      <c r="G56">
        <f t="shared" si="3"/>
        <v>3.6288584999999997E-3</v>
      </c>
      <c r="K56">
        <v>18.605</v>
      </c>
      <c r="L56">
        <v>26</v>
      </c>
      <c r="M56">
        <v>0.44600000000000001</v>
      </c>
      <c r="N56">
        <v>52.170999999999999</v>
      </c>
      <c r="O56">
        <v>3.0000000000000001E-3</v>
      </c>
    </row>
    <row r="57" spans="1:15" x14ac:dyDescent="0.25">
      <c r="A57">
        <f t="shared" si="0"/>
        <v>26</v>
      </c>
      <c r="B57">
        <f t="shared" si="0"/>
        <v>0.44600000000000001</v>
      </c>
      <c r="C57">
        <f t="shared" si="1"/>
        <v>18.605</v>
      </c>
      <c r="D57">
        <f t="shared" si="5"/>
        <v>0.47699999999999998</v>
      </c>
      <c r="E57">
        <f t="shared" si="2"/>
        <v>18.605</v>
      </c>
      <c r="F57">
        <f t="shared" si="4"/>
        <v>52.106039903316216</v>
      </c>
      <c r="G57">
        <f t="shared" si="3"/>
        <v>3.7145182500000003E-3</v>
      </c>
      <c r="K57">
        <v>19.03</v>
      </c>
      <c r="L57">
        <v>26.5</v>
      </c>
      <c r="M57">
        <v>0.45700000000000002</v>
      </c>
      <c r="N57">
        <v>53.363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0.45700000000000002</v>
      </c>
      <c r="C58">
        <f t="shared" si="1"/>
        <v>19.03</v>
      </c>
      <c r="D58">
        <f t="shared" si="5"/>
        <v>0.48799999999999999</v>
      </c>
      <c r="E58">
        <f t="shared" si="2"/>
        <v>19.03</v>
      </c>
      <c r="F58">
        <f t="shared" si="4"/>
        <v>53.295391396122</v>
      </c>
      <c r="G58">
        <f t="shared" si="3"/>
        <v>3.800178E-3</v>
      </c>
      <c r="K58">
        <v>19.481999999999999</v>
      </c>
      <c r="L58">
        <v>27</v>
      </c>
      <c r="M58">
        <v>0.46800000000000003</v>
      </c>
      <c r="N58">
        <v>54.63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0.46800000000000003</v>
      </c>
      <c r="C59">
        <f t="shared" si="1"/>
        <v>19.481999999999999</v>
      </c>
      <c r="D59">
        <f t="shared" si="5"/>
        <v>0.499</v>
      </c>
      <c r="E59">
        <f t="shared" si="2"/>
        <v>19.481999999999999</v>
      </c>
      <c r="F59">
        <f t="shared" si="4"/>
        <v>54.560366085490173</v>
      </c>
      <c r="G59">
        <f t="shared" si="3"/>
        <v>3.8858377499999997E-3</v>
      </c>
      <c r="K59">
        <v>19.942</v>
      </c>
      <c r="L59">
        <v>27.5</v>
      </c>
      <c r="M59">
        <v>0.47799999999999998</v>
      </c>
      <c r="N59">
        <v>55.918999999999997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0.47799999999999998</v>
      </c>
      <c r="C60">
        <f t="shared" si="1"/>
        <v>19.942</v>
      </c>
      <c r="D60">
        <f t="shared" si="5"/>
        <v>0.50900000000000001</v>
      </c>
      <c r="E60">
        <f t="shared" si="2"/>
        <v>19.942</v>
      </c>
      <c r="F60">
        <f t="shared" si="4"/>
        <v>55.847830677828561</v>
      </c>
      <c r="G60">
        <f t="shared" si="3"/>
        <v>3.9637102500000004E-3</v>
      </c>
      <c r="K60">
        <v>20.382000000000001</v>
      </c>
      <c r="L60">
        <v>28</v>
      </c>
      <c r="M60">
        <v>0.48899999999999999</v>
      </c>
      <c r="N60">
        <v>57.154000000000003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0.48899999999999999</v>
      </c>
      <c r="C61">
        <f t="shared" si="1"/>
        <v>20.382000000000001</v>
      </c>
      <c r="D61">
        <f t="shared" si="5"/>
        <v>0.52</v>
      </c>
      <c r="E61">
        <f t="shared" si="2"/>
        <v>20.382000000000001</v>
      </c>
      <c r="F61">
        <f t="shared" si="4"/>
        <v>57.07921819888039</v>
      </c>
      <c r="G61">
        <f t="shared" si="3"/>
        <v>4.0493700000000001E-3</v>
      </c>
      <c r="K61">
        <v>20.844999999999999</v>
      </c>
      <c r="L61">
        <v>28.5</v>
      </c>
      <c r="M61">
        <v>0.5</v>
      </c>
      <c r="N61">
        <v>58.451000000000001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0.5</v>
      </c>
      <c r="C62">
        <f t="shared" si="1"/>
        <v>20.844999999999999</v>
      </c>
      <c r="D62">
        <f t="shared" si="5"/>
        <v>0.53100000000000003</v>
      </c>
      <c r="E62">
        <f t="shared" si="2"/>
        <v>20.844999999999999</v>
      </c>
      <c r="F62">
        <f t="shared" si="4"/>
        <v>58.375032503256087</v>
      </c>
      <c r="G62">
        <f t="shared" si="3"/>
        <v>4.1350297499999997E-3</v>
      </c>
      <c r="K62">
        <v>21.265000000000001</v>
      </c>
      <c r="L62">
        <v>29</v>
      </c>
      <c r="M62">
        <v>0.51100000000000001</v>
      </c>
      <c r="N62">
        <v>59.628999999999998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0.51100000000000001</v>
      </c>
      <c r="C63">
        <f t="shared" si="1"/>
        <v>21.265000000000001</v>
      </c>
      <c r="D63">
        <f t="shared" si="5"/>
        <v>0.54200000000000004</v>
      </c>
      <c r="E63">
        <f t="shared" si="2"/>
        <v>21.265000000000001</v>
      </c>
      <c r="F63">
        <f t="shared" si="4"/>
        <v>59.550448244249736</v>
      </c>
      <c r="G63">
        <f t="shared" si="3"/>
        <v>4.2206895000000003E-3</v>
      </c>
      <c r="K63">
        <v>21.724</v>
      </c>
      <c r="L63">
        <v>29.5</v>
      </c>
      <c r="M63">
        <v>0.52200000000000002</v>
      </c>
      <c r="N63">
        <v>60.917000000000002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0.52200000000000002</v>
      </c>
      <c r="C64">
        <f t="shared" si="1"/>
        <v>21.724</v>
      </c>
      <c r="D64">
        <f t="shared" si="5"/>
        <v>0.55300000000000005</v>
      </c>
      <c r="E64">
        <f t="shared" si="2"/>
        <v>21.724</v>
      </c>
      <c r="F64">
        <f t="shared" si="4"/>
        <v>60.835103109078958</v>
      </c>
      <c r="G64">
        <f t="shared" si="3"/>
        <v>4.3063492500000009E-3</v>
      </c>
      <c r="K64">
        <v>22.161999999999999</v>
      </c>
      <c r="L64">
        <v>30</v>
      </c>
      <c r="M64">
        <v>0.53300000000000003</v>
      </c>
      <c r="N64">
        <v>62.145000000000003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0.53300000000000003</v>
      </c>
      <c r="C65">
        <f t="shared" si="1"/>
        <v>22.161999999999999</v>
      </c>
      <c r="D65">
        <f t="shared" si="5"/>
        <v>0.56400000000000006</v>
      </c>
      <c r="E65">
        <f t="shared" si="2"/>
        <v>22.161999999999999</v>
      </c>
      <c r="F65">
        <f t="shared" si="4"/>
        <v>62.060976713879356</v>
      </c>
      <c r="G65">
        <f t="shared" si="3"/>
        <v>4.3920090000000005E-3</v>
      </c>
      <c r="K65">
        <v>22.635999999999999</v>
      </c>
      <c r="L65">
        <v>30.5</v>
      </c>
      <c r="M65">
        <v>0.54300000000000004</v>
      </c>
      <c r="N65">
        <v>63.473999999999997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0.54300000000000004</v>
      </c>
      <c r="C66">
        <f t="shared" si="1"/>
        <v>22.635999999999999</v>
      </c>
      <c r="D66">
        <f t="shared" si="5"/>
        <v>0.57400000000000007</v>
      </c>
      <c r="E66">
        <f t="shared" si="2"/>
        <v>22.635999999999999</v>
      </c>
      <c r="F66">
        <f t="shared" si="4"/>
        <v>63.387747760484508</v>
      </c>
      <c r="G66">
        <f t="shared" si="3"/>
        <v>4.4698814999999999E-3</v>
      </c>
      <c r="K66">
        <v>23.064</v>
      </c>
      <c r="L66">
        <v>31</v>
      </c>
      <c r="M66">
        <v>0.55400000000000005</v>
      </c>
      <c r="N66">
        <v>64.673000000000002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0.55400000000000005</v>
      </c>
      <c r="C67">
        <f t="shared" si="1"/>
        <v>23.064</v>
      </c>
      <c r="D67">
        <f t="shared" si="5"/>
        <v>0.58500000000000008</v>
      </c>
      <c r="E67">
        <f t="shared" si="2"/>
        <v>23.064</v>
      </c>
      <c r="F67">
        <f t="shared" si="4"/>
        <v>64.585677571859662</v>
      </c>
      <c r="G67">
        <f t="shared" si="3"/>
        <v>4.5555412500000005E-3</v>
      </c>
      <c r="K67">
        <v>23.518999999999998</v>
      </c>
      <c r="L67">
        <v>31.5</v>
      </c>
      <c r="M67">
        <v>0.56499999999999995</v>
      </c>
      <c r="N67">
        <v>65.95</v>
      </c>
      <c r="O67">
        <v>4.0000000000000001E-3</v>
      </c>
    </row>
    <row r="68" spans="1:15" x14ac:dyDescent="0.25">
      <c r="A68">
        <f t="shared" si="0"/>
        <v>31.5</v>
      </c>
      <c r="B68">
        <f t="shared" si="0"/>
        <v>0.56499999999999995</v>
      </c>
      <c r="C68">
        <f t="shared" si="1"/>
        <v>23.518999999999998</v>
      </c>
      <c r="D68">
        <f t="shared" si="5"/>
        <v>0.59599999999999997</v>
      </c>
      <c r="E68">
        <f t="shared" si="2"/>
        <v>23.518999999999998</v>
      </c>
      <c r="F68">
        <f t="shared" si="4"/>
        <v>65.859251808560629</v>
      </c>
      <c r="G68">
        <f t="shared" si="3"/>
        <v>4.6412009999999993E-3</v>
      </c>
      <c r="K68">
        <v>23.959</v>
      </c>
      <c r="L68">
        <v>32</v>
      </c>
      <c r="M68">
        <v>0.57599999999999996</v>
      </c>
      <c r="N68">
        <v>67.185000000000002</v>
      </c>
      <c r="O68">
        <v>4.0000000000000001E-3</v>
      </c>
    </row>
    <row r="69" spans="1:15" x14ac:dyDescent="0.25">
      <c r="A69">
        <f t="shared" si="0"/>
        <v>32</v>
      </c>
      <c r="B69">
        <f t="shared" si="0"/>
        <v>0.57599999999999996</v>
      </c>
      <c r="C69">
        <f t="shared" si="1"/>
        <v>23.959</v>
      </c>
      <c r="D69">
        <f t="shared" si="5"/>
        <v>0.60699999999999998</v>
      </c>
      <c r="E69">
        <f t="shared" si="2"/>
        <v>23.959</v>
      </c>
      <c r="F69">
        <f t="shared" si="4"/>
        <v>67.090862113396611</v>
      </c>
      <c r="G69">
        <f t="shared" si="3"/>
        <v>4.7268607499999999E-3</v>
      </c>
      <c r="K69">
        <v>24.405000000000001</v>
      </c>
      <c r="L69">
        <v>32.5</v>
      </c>
      <c r="M69">
        <v>0.58699999999999997</v>
      </c>
      <c r="N69">
        <v>68.433000000000007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0.58699999999999997</v>
      </c>
      <c r="C70">
        <f t="shared" si="1"/>
        <v>24.405000000000001</v>
      </c>
      <c r="D70">
        <f t="shared" si="5"/>
        <v>0.61799999999999999</v>
      </c>
      <c r="E70">
        <f t="shared" si="2"/>
        <v>24.405000000000001</v>
      </c>
      <c r="F70">
        <f t="shared" si="4"/>
        <v>68.33931736677917</v>
      </c>
      <c r="G70">
        <f t="shared" si="3"/>
        <v>4.8125205000000004E-3</v>
      </c>
      <c r="K70">
        <v>24.821999999999999</v>
      </c>
      <c r="L70">
        <v>33</v>
      </c>
      <c r="M70">
        <v>0.59799999999999998</v>
      </c>
      <c r="N70">
        <v>69.603999999999999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0.59799999999999998</v>
      </c>
      <c r="C71">
        <f t="shared" si="1"/>
        <v>24.821999999999999</v>
      </c>
      <c r="D71">
        <f t="shared" si="5"/>
        <v>0.629</v>
      </c>
      <c r="E71">
        <f t="shared" si="2"/>
        <v>24.821999999999999</v>
      </c>
      <c r="F71">
        <f t="shared" si="4"/>
        <v>69.506613573535972</v>
      </c>
      <c r="G71">
        <f t="shared" si="3"/>
        <v>4.8981802500000001E-3</v>
      </c>
      <c r="K71">
        <v>25.260999999999999</v>
      </c>
      <c r="L71">
        <v>33.5</v>
      </c>
      <c r="M71">
        <v>0.60799999999999998</v>
      </c>
      <c r="N71">
        <v>70.834000000000003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0.60799999999999998</v>
      </c>
      <c r="C72">
        <f t="shared" ref="C72:C135" si="7">K71</f>
        <v>25.260999999999999</v>
      </c>
      <c r="D72">
        <f t="shared" si="5"/>
        <v>0.63900000000000001</v>
      </c>
      <c r="E72">
        <f t="shared" ref="E72:E135" si="8">ABS(C72)</f>
        <v>25.260999999999999</v>
      </c>
      <c r="F72">
        <f t="shared" si="4"/>
        <v>70.73559292986765</v>
      </c>
      <c r="G72">
        <f t="shared" ref="G72:G135" si="9">6*D72*$C$3/$E$3^2</f>
        <v>4.9760527500000004E-3</v>
      </c>
      <c r="K72">
        <v>25.707000000000001</v>
      </c>
      <c r="L72">
        <v>34</v>
      </c>
      <c r="M72">
        <v>0.61899999999999999</v>
      </c>
      <c r="N72">
        <v>72.085999999999999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0.61899999999999999</v>
      </c>
      <c r="C73">
        <f t="shared" si="7"/>
        <v>25.707000000000001</v>
      </c>
      <c r="D73">
        <f t="shared" si="5"/>
        <v>0.65</v>
      </c>
      <c r="E73">
        <f t="shared" si="8"/>
        <v>25.707000000000001</v>
      </c>
      <c r="F73">
        <f t="shared" ref="F73:F136" si="10">(3*E73*$E$3/(2*$B$3*$C$3^2))*(1+6*(D73/$E$3)^2-4*($C$3/$E$3)*(D73/$E$3))</f>
        <v>71.984193768478619</v>
      </c>
      <c r="G73">
        <f t="shared" si="9"/>
        <v>5.0617125000000009E-3</v>
      </c>
      <c r="K73">
        <v>26.143000000000001</v>
      </c>
      <c r="L73">
        <v>34.5</v>
      </c>
      <c r="M73">
        <v>0.63</v>
      </c>
      <c r="N73">
        <v>73.308999999999997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0.63</v>
      </c>
      <c r="C74">
        <f t="shared" si="7"/>
        <v>26.143000000000001</v>
      </c>
      <c r="D74">
        <f t="shared" si="5"/>
        <v>0.66100000000000003</v>
      </c>
      <c r="E74">
        <f t="shared" si="8"/>
        <v>26.143000000000001</v>
      </c>
      <c r="F74">
        <f t="shared" si="10"/>
        <v>73.204849636313327</v>
      </c>
      <c r="G74">
        <f t="shared" si="9"/>
        <v>5.1473722500000006E-3</v>
      </c>
      <c r="K74">
        <v>26.577999999999999</v>
      </c>
      <c r="L74">
        <v>35</v>
      </c>
      <c r="M74">
        <v>0.64100000000000001</v>
      </c>
      <c r="N74">
        <v>74.528000000000006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0.64100000000000001</v>
      </c>
      <c r="C75">
        <f t="shared" si="7"/>
        <v>26.577999999999999</v>
      </c>
      <c r="D75">
        <f t="shared" si="5"/>
        <v>0.67200000000000004</v>
      </c>
      <c r="E75">
        <f t="shared" si="8"/>
        <v>26.577999999999999</v>
      </c>
      <c r="F75">
        <f t="shared" si="10"/>
        <v>74.42276559628003</v>
      </c>
      <c r="G75">
        <f t="shared" si="9"/>
        <v>5.2330319999999994E-3</v>
      </c>
      <c r="K75">
        <v>27.036000000000001</v>
      </c>
      <c r="L75">
        <v>35.5</v>
      </c>
      <c r="M75">
        <v>0.65200000000000002</v>
      </c>
      <c r="N75">
        <v>75.813000000000002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0.65200000000000002</v>
      </c>
      <c r="C76">
        <f t="shared" si="7"/>
        <v>27.036000000000001</v>
      </c>
      <c r="D76">
        <f t="shared" si="5"/>
        <v>0.68300000000000005</v>
      </c>
      <c r="E76">
        <f t="shared" si="8"/>
        <v>27.036000000000001</v>
      </c>
      <c r="F76">
        <f t="shared" si="10"/>
        <v>75.705148848881734</v>
      </c>
      <c r="G76">
        <f t="shared" si="9"/>
        <v>5.3186917500000009E-3</v>
      </c>
      <c r="K76">
        <v>27.466999999999999</v>
      </c>
      <c r="L76">
        <v>36</v>
      </c>
      <c r="M76">
        <v>0.66300000000000003</v>
      </c>
      <c r="N76">
        <v>77.021000000000001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0.66300000000000003</v>
      </c>
      <c r="C77">
        <f t="shared" si="7"/>
        <v>27.466999999999999</v>
      </c>
      <c r="D77">
        <f t="shared" si="5"/>
        <v>0.69400000000000006</v>
      </c>
      <c r="E77">
        <f t="shared" si="8"/>
        <v>27.466999999999999</v>
      </c>
      <c r="F77">
        <f t="shared" si="10"/>
        <v>76.911994657312249</v>
      </c>
      <c r="G77">
        <f t="shared" si="9"/>
        <v>5.4043515000000006E-3</v>
      </c>
      <c r="K77">
        <v>27.899000000000001</v>
      </c>
      <c r="L77">
        <v>36.5</v>
      </c>
      <c r="M77">
        <v>0.67300000000000004</v>
      </c>
      <c r="N77">
        <v>78.233000000000004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0.67300000000000004</v>
      </c>
      <c r="C78">
        <f t="shared" si="7"/>
        <v>27.899000000000001</v>
      </c>
      <c r="D78">
        <f t="shared" si="5"/>
        <v>0.70400000000000007</v>
      </c>
      <c r="E78">
        <f t="shared" si="8"/>
        <v>27.899000000000001</v>
      </c>
      <c r="F78">
        <f t="shared" si="10"/>
        <v>78.121703690090527</v>
      </c>
      <c r="G78">
        <f t="shared" si="9"/>
        <v>5.482224E-3</v>
      </c>
      <c r="K78">
        <v>28.338000000000001</v>
      </c>
      <c r="L78">
        <v>37</v>
      </c>
      <c r="M78">
        <v>0.68400000000000005</v>
      </c>
      <c r="N78">
        <v>79.462999999999994</v>
      </c>
      <c r="O78">
        <v>5.0000000000000001E-3</v>
      </c>
    </row>
    <row r="79" spans="1:15" x14ac:dyDescent="0.25">
      <c r="A79">
        <f t="shared" si="6"/>
        <v>37</v>
      </c>
      <c r="B79">
        <f t="shared" si="6"/>
        <v>0.68400000000000005</v>
      </c>
      <c r="C79">
        <f t="shared" si="7"/>
        <v>28.338000000000001</v>
      </c>
      <c r="D79">
        <f t="shared" ref="D79:D142" si="11">B79-$B$13</f>
        <v>0.71500000000000008</v>
      </c>
      <c r="E79">
        <f t="shared" si="8"/>
        <v>28.338000000000001</v>
      </c>
      <c r="F79">
        <f t="shared" si="10"/>
        <v>79.351088014621993</v>
      </c>
      <c r="G79">
        <f t="shared" si="9"/>
        <v>5.5678837500000014E-3</v>
      </c>
      <c r="K79">
        <v>28.763999999999999</v>
      </c>
      <c r="L79">
        <v>37.5</v>
      </c>
      <c r="M79">
        <v>0.69499999999999995</v>
      </c>
      <c r="N79">
        <v>80.656999999999996</v>
      </c>
      <c r="O79">
        <v>5.0000000000000001E-3</v>
      </c>
    </row>
    <row r="80" spans="1:15" x14ac:dyDescent="0.25">
      <c r="A80">
        <f t="shared" si="6"/>
        <v>37.5</v>
      </c>
      <c r="B80">
        <f t="shared" si="6"/>
        <v>0.69499999999999995</v>
      </c>
      <c r="C80">
        <f t="shared" si="7"/>
        <v>28.763999999999999</v>
      </c>
      <c r="D80">
        <f t="shared" si="11"/>
        <v>0.72599999999999998</v>
      </c>
      <c r="E80">
        <f t="shared" si="8"/>
        <v>28.763999999999999</v>
      </c>
      <c r="F80">
        <f t="shared" si="10"/>
        <v>80.544146876824698</v>
      </c>
      <c r="G80">
        <f t="shared" si="9"/>
        <v>5.6535435000000002E-3</v>
      </c>
      <c r="K80">
        <v>29.216999999999999</v>
      </c>
      <c r="L80">
        <v>38</v>
      </c>
      <c r="M80">
        <v>0.70599999999999996</v>
      </c>
      <c r="N80">
        <v>81.927000000000007</v>
      </c>
      <c r="O80">
        <v>5.0000000000000001E-3</v>
      </c>
    </row>
    <row r="81" spans="1:15" x14ac:dyDescent="0.25">
      <c r="A81">
        <f t="shared" si="6"/>
        <v>38</v>
      </c>
      <c r="B81">
        <f t="shared" si="6"/>
        <v>0.70599999999999996</v>
      </c>
      <c r="C81">
        <f t="shared" si="7"/>
        <v>29.216999999999999</v>
      </c>
      <c r="D81">
        <f t="shared" si="11"/>
        <v>0.73699999999999999</v>
      </c>
      <c r="E81">
        <f t="shared" si="8"/>
        <v>29.216999999999999</v>
      </c>
      <c r="F81">
        <f t="shared" si="10"/>
        <v>81.812890517767357</v>
      </c>
      <c r="G81">
        <f t="shared" si="9"/>
        <v>5.7392032499999999E-3</v>
      </c>
      <c r="K81">
        <v>29.628</v>
      </c>
      <c r="L81">
        <v>38.5</v>
      </c>
      <c r="M81">
        <v>0.71699999999999997</v>
      </c>
      <c r="N81">
        <v>83.08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0.71699999999999997</v>
      </c>
      <c r="C82">
        <f t="shared" si="7"/>
        <v>29.628</v>
      </c>
      <c r="D82">
        <f t="shared" si="11"/>
        <v>0.748</v>
      </c>
      <c r="E82">
        <f t="shared" si="8"/>
        <v>29.628</v>
      </c>
      <c r="F82">
        <f t="shared" si="10"/>
        <v>82.964109836277885</v>
      </c>
      <c r="G82">
        <f t="shared" si="9"/>
        <v>5.8248629999999987E-3</v>
      </c>
      <c r="K82">
        <v>30.047000000000001</v>
      </c>
      <c r="L82">
        <v>39</v>
      </c>
      <c r="M82">
        <v>0.72799999999999998</v>
      </c>
      <c r="N82">
        <v>84.256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0.72799999999999998</v>
      </c>
      <c r="C83">
        <f t="shared" si="7"/>
        <v>30.047000000000001</v>
      </c>
      <c r="D83">
        <f t="shared" si="11"/>
        <v>0.75900000000000001</v>
      </c>
      <c r="E83">
        <f t="shared" si="8"/>
        <v>30.047000000000001</v>
      </c>
      <c r="F83">
        <f t="shared" si="10"/>
        <v>84.137816849685919</v>
      </c>
      <c r="G83">
        <f t="shared" si="9"/>
        <v>5.9105227500000001E-3</v>
      </c>
      <c r="K83">
        <v>30.484000000000002</v>
      </c>
      <c r="L83">
        <v>39.5</v>
      </c>
      <c r="M83">
        <v>0.73799999999999999</v>
      </c>
      <c r="N83">
        <v>85.48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0.73799999999999999</v>
      </c>
      <c r="C84">
        <f t="shared" si="7"/>
        <v>30.484000000000002</v>
      </c>
      <c r="D84">
        <f t="shared" si="11"/>
        <v>0.76900000000000002</v>
      </c>
      <c r="E84">
        <f t="shared" si="8"/>
        <v>30.484000000000002</v>
      </c>
      <c r="F84">
        <f t="shared" si="10"/>
        <v>85.361967758221439</v>
      </c>
      <c r="G84">
        <f t="shared" si="9"/>
        <v>5.9883952500000004E-3</v>
      </c>
      <c r="K84">
        <v>30.908999999999999</v>
      </c>
      <c r="L84">
        <v>40</v>
      </c>
      <c r="M84">
        <v>0.749</v>
      </c>
      <c r="N84">
        <v>86.671999999999997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0.749</v>
      </c>
      <c r="C85">
        <f t="shared" si="7"/>
        <v>30.908999999999999</v>
      </c>
      <c r="D85">
        <f t="shared" si="11"/>
        <v>0.78</v>
      </c>
      <c r="E85">
        <f t="shared" si="8"/>
        <v>30.908999999999999</v>
      </c>
      <c r="F85">
        <f t="shared" si="10"/>
        <v>86.552650824173043</v>
      </c>
      <c r="G85">
        <f t="shared" si="9"/>
        <v>6.0740549999999992E-3</v>
      </c>
      <c r="K85">
        <v>31.344000000000001</v>
      </c>
      <c r="L85">
        <v>40.5</v>
      </c>
      <c r="M85">
        <v>0.76</v>
      </c>
      <c r="N85">
        <v>87.891999999999996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0.76</v>
      </c>
      <c r="C86">
        <f t="shared" si="7"/>
        <v>31.344000000000001</v>
      </c>
      <c r="D86">
        <f t="shared" si="11"/>
        <v>0.79100000000000004</v>
      </c>
      <c r="E86">
        <f t="shared" si="8"/>
        <v>31.344000000000001</v>
      </c>
      <c r="F86">
        <f t="shared" si="10"/>
        <v>87.771432473800402</v>
      </c>
      <c r="G86">
        <f t="shared" si="9"/>
        <v>6.1597147500000006E-3</v>
      </c>
      <c r="K86">
        <v>31.785</v>
      </c>
      <c r="L86">
        <v>41</v>
      </c>
      <c r="M86">
        <v>0.77100000000000002</v>
      </c>
      <c r="N86">
        <v>89.128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0.77100000000000002</v>
      </c>
      <c r="C87">
        <f t="shared" si="7"/>
        <v>31.785</v>
      </c>
      <c r="D87">
        <f t="shared" si="11"/>
        <v>0.80200000000000005</v>
      </c>
      <c r="E87">
        <f t="shared" si="8"/>
        <v>31.785</v>
      </c>
      <c r="F87">
        <f t="shared" si="10"/>
        <v>89.007115529888324</v>
      </c>
      <c r="G87">
        <f t="shared" si="9"/>
        <v>6.2453745000000003E-3</v>
      </c>
      <c r="K87">
        <v>32.185000000000002</v>
      </c>
      <c r="L87">
        <v>41.5</v>
      </c>
      <c r="M87">
        <v>0.78200000000000003</v>
      </c>
      <c r="N87">
        <v>90.248999999999995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0.78200000000000003</v>
      </c>
      <c r="C88">
        <f t="shared" si="7"/>
        <v>32.185000000000002</v>
      </c>
      <c r="D88">
        <f t="shared" si="11"/>
        <v>0.81300000000000006</v>
      </c>
      <c r="E88">
        <f t="shared" si="8"/>
        <v>32.185000000000002</v>
      </c>
      <c r="F88">
        <f t="shared" si="10"/>
        <v>90.128089061774745</v>
      </c>
      <c r="G88">
        <f t="shared" si="9"/>
        <v>6.3310342500000009E-3</v>
      </c>
      <c r="K88">
        <v>32.619</v>
      </c>
      <c r="L88">
        <v>42</v>
      </c>
      <c r="M88">
        <v>0.79300000000000004</v>
      </c>
      <c r="N88">
        <v>91.468000000000004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0.79300000000000004</v>
      </c>
      <c r="C89">
        <f t="shared" si="7"/>
        <v>32.619</v>
      </c>
      <c r="D89">
        <f t="shared" si="11"/>
        <v>0.82400000000000007</v>
      </c>
      <c r="E89">
        <f t="shared" si="8"/>
        <v>32.619</v>
      </c>
      <c r="F89">
        <f t="shared" si="10"/>
        <v>91.34437854475037</v>
      </c>
      <c r="G89">
        <f t="shared" si="9"/>
        <v>6.4166940000000006E-3</v>
      </c>
      <c r="K89">
        <v>33.021000000000001</v>
      </c>
      <c r="L89">
        <v>42.5</v>
      </c>
      <c r="M89">
        <v>0.80300000000000005</v>
      </c>
      <c r="N89">
        <v>92.593999999999994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0.80300000000000005</v>
      </c>
      <c r="C90">
        <f t="shared" si="7"/>
        <v>33.021000000000001</v>
      </c>
      <c r="D90">
        <f t="shared" si="11"/>
        <v>0.83400000000000007</v>
      </c>
      <c r="E90">
        <f t="shared" si="8"/>
        <v>33.021000000000001</v>
      </c>
      <c r="F90">
        <f t="shared" si="10"/>
        <v>92.471066699437486</v>
      </c>
      <c r="G90">
        <f t="shared" si="9"/>
        <v>6.4945665000000008E-3</v>
      </c>
      <c r="K90">
        <v>33.43</v>
      </c>
      <c r="L90">
        <v>43</v>
      </c>
      <c r="M90">
        <v>0.81399999999999995</v>
      </c>
      <c r="N90">
        <v>93.742000000000004</v>
      </c>
      <c r="O90">
        <v>6.0000000000000001E-3</v>
      </c>
    </row>
    <row r="91" spans="1:15" x14ac:dyDescent="0.25">
      <c r="A91">
        <f t="shared" si="6"/>
        <v>43</v>
      </c>
      <c r="B91">
        <f t="shared" si="6"/>
        <v>0.81399999999999995</v>
      </c>
      <c r="C91">
        <f t="shared" si="7"/>
        <v>33.43</v>
      </c>
      <c r="D91">
        <f t="shared" si="11"/>
        <v>0.84499999999999997</v>
      </c>
      <c r="E91">
        <f t="shared" si="8"/>
        <v>33.43</v>
      </c>
      <c r="F91">
        <f t="shared" si="10"/>
        <v>93.617558247304117</v>
      </c>
      <c r="G91">
        <f t="shared" si="9"/>
        <v>6.5802262500000005E-3</v>
      </c>
      <c r="K91">
        <v>33.840000000000003</v>
      </c>
      <c r="L91">
        <v>43.5</v>
      </c>
      <c r="M91">
        <v>0.82499999999999996</v>
      </c>
      <c r="N91">
        <v>94.891000000000005</v>
      </c>
      <c r="O91">
        <v>6.0000000000000001E-3</v>
      </c>
    </row>
    <row r="92" spans="1:15" x14ac:dyDescent="0.25">
      <c r="A92">
        <f t="shared" si="6"/>
        <v>43.5</v>
      </c>
      <c r="B92">
        <f t="shared" si="6"/>
        <v>0.82499999999999996</v>
      </c>
      <c r="C92">
        <f t="shared" si="7"/>
        <v>33.840000000000003</v>
      </c>
      <c r="D92">
        <f t="shared" si="11"/>
        <v>0.85599999999999998</v>
      </c>
      <c r="E92">
        <f t="shared" si="8"/>
        <v>33.840000000000003</v>
      </c>
      <c r="F92">
        <f t="shared" si="10"/>
        <v>94.766964267178324</v>
      </c>
      <c r="G92">
        <f t="shared" si="9"/>
        <v>6.6658859999999993E-3</v>
      </c>
      <c r="K92">
        <v>34.250999999999998</v>
      </c>
      <c r="L92">
        <v>44</v>
      </c>
      <c r="M92">
        <v>0.83599999999999997</v>
      </c>
      <c r="N92">
        <v>96.043999999999997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0.83599999999999997</v>
      </c>
      <c r="C93">
        <f t="shared" si="7"/>
        <v>34.250999999999998</v>
      </c>
      <c r="D93">
        <f t="shared" si="11"/>
        <v>0.86699999999999999</v>
      </c>
      <c r="E93">
        <f t="shared" si="8"/>
        <v>34.250999999999998</v>
      </c>
      <c r="F93">
        <f t="shared" si="10"/>
        <v>95.919288000200368</v>
      </c>
      <c r="G93">
        <f t="shared" si="9"/>
        <v>6.7515457499999999E-3</v>
      </c>
      <c r="K93">
        <v>34.631</v>
      </c>
      <c r="L93">
        <v>44.5</v>
      </c>
      <c r="M93">
        <v>0.84699999999999998</v>
      </c>
      <c r="N93">
        <v>97.111000000000004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0.84699999999999998</v>
      </c>
      <c r="C94">
        <f t="shared" si="7"/>
        <v>34.631</v>
      </c>
      <c r="D94">
        <f t="shared" si="11"/>
        <v>0.878</v>
      </c>
      <c r="E94">
        <f t="shared" si="8"/>
        <v>34.631</v>
      </c>
      <c r="F94">
        <f t="shared" si="10"/>
        <v>96.984915963134995</v>
      </c>
      <c r="G94">
        <f t="shared" si="9"/>
        <v>6.8372054999999996E-3</v>
      </c>
      <c r="K94">
        <v>35.018000000000001</v>
      </c>
      <c r="L94">
        <v>45</v>
      </c>
      <c r="M94">
        <v>0.85799999999999998</v>
      </c>
      <c r="N94">
        <v>98.195999999999998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0.85799999999999998</v>
      </c>
      <c r="C95">
        <f t="shared" si="7"/>
        <v>35.018000000000001</v>
      </c>
      <c r="D95">
        <f t="shared" si="11"/>
        <v>0.88900000000000001</v>
      </c>
      <c r="E95">
        <f t="shared" si="8"/>
        <v>35.018000000000001</v>
      </c>
      <c r="F95">
        <f t="shared" si="10"/>
        <v>98.070268738207886</v>
      </c>
      <c r="G95">
        <f t="shared" si="9"/>
        <v>6.9228652500000001E-3</v>
      </c>
      <c r="K95">
        <v>35.433999999999997</v>
      </c>
      <c r="L95">
        <v>45.5</v>
      </c>
      <c r="M95">
        <v>0.86799999999999999</v>
      </c>
      <c r="N95">
        <v>99.36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0.86799999999999999</v>
      </c>
      <c r="C96">
        <f t="shared" si="7"/>
        <v>35.433999999999997</v>
      </c>
      <c r="D96">
        <f t="shared" si="11"/>
        <v>0.89900000000000002</v>
      </c>
      <c r="E96">
        <f t="shared" si="8"/>
        <v>35.433999999999997</v>
      </c>
      <c r="F96">
        <f t="shared" si="10"/>
        <v>99.236809181897328</v>
      </c>
      <c r="G96">
        <f t="shared" si="9"/>
        <v>7.0007377500000004E-3</v>
      </c>
      <c r="K96">
        <v>35.82</v>
      </c>
      <c r="L96">
        <v>46</v>
      </c>
      <c r="M96">
        <v>0.879</v>
      </c>
      <c r="N96">
        <v>100.44499999999999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0.879</v>
      </c>
      <c r="C97">
        <f t="shared" si="7"/>
        <v>35.82</v>
      </c>
      <c r="D97">
        <f t="shared" si="11"/>
        <v>0.91</v>
      </c>
      <c r="E97">
        <f t="shared" si="8"/>
        <v>35.82</v>
      </c>
      <c r="F97">
        <f t="shared" si="10"/>
        <v>100.31960450326316</v>
      </c>
      <c r="G97">
        <f t="shared" si="9"/>
        <v>7.0863975000000001E-3</v>
      </c>
      <c r="K97">
        <v>36.21</v>
      </c>
      <c r="L97">
        <v>46.5</v>
      </c>
      <c r="M97">
        <v>0.89</v>
      </c>
      <c r="N97">
        <v>101.53700000000001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0.89</v>
      </c>
      <c r="C98">
        <f t="shared" si="7"/>
        <v>36.21</v>
      </c>
      <c r="D98">
        <f t="shared" si="11"/>
        <v>0.92100000000000004</v>
      </c>
      <c r="E98">
        <f t="shared" si="8"/>
        <v>36.21</v>
      </c>
      <c r="F98">
        <f t="shared" si="10"/>
        <v>101.41373276775364</v>
      </c>
      <c r="G98">
        <f t="shared" si="9"/>
        <v>7.1720572499999998E-3</v>
      </c>
      <c r="K98">
        <v>36.597000000000001</v>
      </c>
      <c r="L98">
        <v>47</v>
      </c>
      <c r="M98">
        <v>0.90100000000000002</v>
      </c>
      <c r="N98">
        <v>102.623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0.90100000000000002</v>
      </c>
      <c r="C99">
        <f t="shared" si="7"/>
        <v>36.597000000000001</v>
      </c>
      <c r="D99">
        <f t="shared" si="11"/>
        <v>0.93200000000000005</v>
      </c>
      <c r="E99">
        <f t="shared" si="8"/>
        <v>36.597000000000001</v>
      </c>
      <c r="F99">
        <f t="shared" si="10"/>
        <v>102.49959221985547</v>
      </c>
      <c r="G99">
        <f t="shared" si="9"/>
        <v>7.2577170000000003E-3</v>
      </c>
      <c r="K99">
        <v>36.877000000000002</v>
      </c>
      <c r="L99">
        <v>47.5</v>
      </c>
      <c r="M99">
        <v>0.91200000000000003</v>
      </c>
      <c r="N99">
        <v>103.40600000000001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0.91200000000000003</v>
      </c>
      <c r="C100">
        <f t="shared" si="7"/>
        <v>36.877000000000002</v>
      </c>
      <c r="D100">
        <f t="shared" si="11"/>
        <v>0.94300000000000006</v>
      </c>
      <c r="E100">
        <f t="shared" si="8"/>
        <v>36.877000000000002</v>
      </c>
      <c r="F100">
        <f t="shared" si="10"/>
        <v>103.28589987584793</v>
      </c>
      <c r="G100">
        <f t="shared" si="9"/>
        <v>7.34337675E-3</v>
      </c>
      <c r="K100">
        <v>37.164000000000001</v>
      </c>
      <c r="L100">
        <v>48</v>
      </c>
      <c r="M100">
        <v>0.92300000000000004</v>
      </c>
      <c r="N100">
        <v>104.211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0.92300000000000004</v>
      </c>
      <c r="C101">
        <f t="shared" si="7"/>
        <v>37.164000000000001</v>
      </c>
      <c r="D101">
        <f t="shared" si="11"/>
        <v>0.95400000000000007</v>
      </c>
      <c r="E101">
        <f t="shared" si="8"/>
        <v>37.164000000000001</v>
      </c>
      <c r="F101">
        <f t="shared" si="10"/>
        <v>104.09194008080878</v>
      </c>
      <c r="G101">
        <f t="shared" si="9"/>
        <v>7.4290365000000006E-3</v>
      </c>
      <c r="K101">
        <v>37.548999999999999</v>
      </c>
      <c r="L101">
        <v>48.5</v>
      </c>
      <c r="M101">
        <v>0.93300000000000005</v>
      </c>
      <c r="N101">
        <v>105.292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0.93300000000000005</v>
      </c>
      <c r="C102">
        <f t="shared" si="7"/>
        <v>37.548999999999999</v>
      </c>
      <c r="D102">
        <f t="shared" si="11"/>
        <v>0.96400000000000008</v>
      </c>
      <c r="E102">
        <f t="shared" si="8"/>
        <v>37.548999999999999</v>
      </c>
      <c r="F102">
        <f t="shared" si="10"/>
        <v>105.172386953908</v>
      </c>
      <c r="G102">
        <f t="shared" si="9"/>
        <v>7.5069090000000008E-3</v>
      </c>
      <c r="K102">
        <v>37.924999999999997</v>
      </c>
      <c r="L102">
        <v>49</v>
      </c>
      <c r="M102">
        <v>0.94399999999999995</v>
      </c>
      <c r="N102">
        <v>106.345</v>
      </c>
      <c r="O102">
        <v>7.0000000000000001E-3</v>
      </c>
    </row>
    <row r="103" spans="1:15" x14ac:dyDescent="0.25">
      <c r="A103">
        <f t="shared" si="6"/>
        <v>49</v>
      </c>
      <c r="B103">
        <f t="shared" si="6"/>
        <v>0.94399999999999995</v>
      </c>
      <c r="C103">
        <f t="shared" si="7"/>
        <v>37.924999999999997</v>
      </c>
      <c r="D103">
        <f t="shared" si="11"/>
        <v>0.97499999999999998</v>
      </c>
      <c r="E103">
        <f t="shared" si="8"/>
        <v>37.924999999999997</v>
      </c>
      <c r="F103">
        <f t="shared" si="10"/>
        <v>106.2279731484135</v>
      </c>
      <c r="G103">
        <f t="shared" si="9"/>
        <v>7.5925687499999997E-3</v>
      </c>
      <c r="K103">
        <v>38.316000000000003</v>
      </c>
      <c r="L103">
        <v>49.5</v>
      </c>
      <c r="M103">
        <v>0.95499999999999996</v>
      </c>
      <c r="N103">
        <v>107.443</v>
      </c>
      <c r="O103">
        <v>7.0000000000000001E-3</v>
      </c>
    </row>
    <row r="104" spans="1:15" x14ac:dyDescent="0.25">
      <c r="A104">
        <f t="shared" si="6"/>
        <v>49.5</v>
      </c>
      <c r="B104">
        <f t="shared" si="6"/>
        <v>0.95499999999999996</v>
      </c>
      <c r="C104">
        <f t="shared" si="7"/>
        <v>38.316000000000003</v>
      </c>
      <c r="D104">
        <f t="shared" si="11"/>
        <v>0.98599999999999999</v>
      </c>
      <c r="E104">
        <f t="shared" si="8"/>
        <v>38.316000000000003</v>
      </c>
      <c r="F104">
        <f t="shared" si="10"/>
        <v>107.32572112617243</v>
      </c>
      <c r="G104">
        <f t="shared" si="9"/>
        <v>7.6782285000000002E-3</v>
      </c>
      <c r="K104">
        <v>38.71</v>
      </c>
      <c r="L104">
        <v>50</v>
      </c>
      <c r="M104">
        <v>0.96599999999999997</v>
      </c>
      <c r="N104">
        <v>108.547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0.96599999999999997</v>
      </c>
      <c r="C105">
        <f t="shared" si="7"/>
        <v>38.71</v>
      </c>
      <c r="D105">
        <f t="shared" si="11"/>
        <v>0.997</v>
      </c>
      <c r="E105">
        <f t="shared" si="8"/>
        <v>38.71</v>
      </c>
      <c r="F105">
        <f t="shared" si="10"/>
        <v>108.43202322867072</v>
      </c>
      <c r="G105">
        <f t="shared" si="9"/>
        <v>7.7638882500000008E-3</v>
      </c>
      <c r="K105">
        <v>39.084000000000003</v>
      </c>
      <c r="L105">
        <v>50.5</v>
      </c>
      <c r="M105">
        <v>0.97699999999999998</v>
      </c>
      <c r="N105">
        <v>109.596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0.97699999999999998</v>
      </c>
      <c r="C106">
        <f t="shared" si="7"/>
        <v>39.084000000000003</v>
      </c>
      <c r="D106">
        <f t="shared" si="11"/>
        <v>1.008</v>
      </c>
      <c r="E106">
        <f t="shared" si="8"/>
        <v>39.084000000000003</v>
      </c>
      <c r="F106">
        <f t="shared" si="10"/>
        <v>109.48245527974611</v>
      </c>
      <c r="G106">
        <f t="shared" si="9"/>
        <v>7.8495479999999996E-3</v>
      </c>
      <c r="K106">
        <v>39.491</v>
      </c>
      <c r="L106">
        <v>51</v>
      </c>
      <c r="M106">
        <v>0.98799999999999999</v>
      </c>
      <c r="N106">
        <v>110.738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0.98799999999999999</v>
      </c>
      <c r="C107">
        <f t="shared" si="7"/>
        <v>39.491</v>
      </c>
      <c r="D107">
        <f t="shared" si="11"/>
        <v>1.0189999999999999</v>
      </c>
      <c r="E107">
        <f t="shared" si="8"/>
        <v>39.491</v>
      </c>
      <c r="F107">
        <f t="shared" si="10"/>
        <v>110.62548384862528</v>
      </c>
      <c r="G107">
        <f t="shared" si="9"/>
        <v>7.9352077499999993E-3</v>
      </c>
      <c r="K107">
        <v>39.886000000000003</v>
      </c>
      <c r="L107">
        <v>51.5</v>
      </c>
      <c r="M107">
        <v>0.998</v>
      </c>
      <c r="N107">
        <v>111.846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0.998</v>
      </c>
      <c r="C108">
        <f t="shared" si="7"/>
        <v>39.886000000000003</v>
      </c>
      <c r="D108">
        <f t="shared" si="11"/>
        <v>1.0289999999999999</v>
      </c>
      <c r="E108">
        <f t="shared" si="8"/>
        <v>39.886000000000003</v>
      </c>
      <c r="F108">
        <f t="shared" si="10"/>
        <v>111.73477514094031</v>
      </c>
      <c r="G108">
        <f t="shared" si="9"/>
        <v>8.0130802500000004E-3</v>
      </c>
      <c r="K108">
        <v>40.238</v>
      </c>
      <c r="L108">
        <v>52</v>
      </c>
      <c r="M108">
        <v>1.0089999999999999</v>
      </c>
      <c r="N108">
        <v>112.83199999999999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1.0089999999999999</v>
      </c>
      <c r="C109">
        <f t="shared" si="7"/>
        <v>40.238</v>
      </c>
      <c r="D109">
        <f t="shared" si="11"/>
        <v>1.0399999999999998</v>
      </c>
      <c r="E109">
        <f t="shared" si="8"/>
        <v>40.238</v>
      </c>
      <c r="F109">
        <f t="shared" si="10"/>
        <v>112.72403905985831</v>
      </c>
      <c r="G109">
        <f t="shared" si="9"/>
        <v>8.0987399999999984E-3</v>
      </c>
      <c r="K109">
        <v>40.613</v>
      </c>
      <c r="L109">
        <v>52.5</v>
      </c>
      <c r="M109">
        <v>1.02</v>
      </c>
      <c r="N109">
        <v>113.88500000000001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1.02</v>
      </c>
      <c r="C110">
        <f t="shared" si="7"/>
        <v>40.613</v>
      </c>
      <c r="D110">
        <f t="shared" si="11"/>
        <v>1.0509999999999999</v>
      </c>
      <c r="E110">
        <f t="shared" si="8"/>
        <v>40.613</v>
      </c>
      <c r="F110">
        <f t="shared" si="10"/>
        <v>113.77789690609933</v>
      </c>
      <c r="G110">
        <f t="shared" si="9"/>
        <v>8.1843997499999981E-3</v>
      </c>
      <c r="K110">
        <v>40.969000000000001</v>
      </c>
      <c r="L110">
        <v>53</v>
      </c>
      <c r="M110">
        <v>1.0309999999999999</v>
      </c>
      <c r="N110">
        <v>114.88200000000001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1.0309999999999999</v>
      </c>
      <c r="C111">
        <f t="shared" si="7"/>
        <v>40.969000000000001</v>
      </c>
      <c r="D111">
        <f t="shared" si="11"/>
        <v>1.0619999999999998</v>
      </c>
      <c r="E111">
        <f t="shared" si="8"/>
        <v>40.969000000000001</v>
      </c>
      <c r="F111">
        <f t="shared" si="10"/>
        <v>114.77869004717644</v>
      </c>
      <c r="G111">
        <f t="shared" si="9"/>
        <v>8.2700594999999995E-3</v>
      </c>
      <c r="K111">
        <v>41.344999999999999</v>
      </c>
      <c r="L111">
        <v>53.5</v>
      </c>
      <c r="M111">
        <v>1.042</v>
      </c>
      <c r="N111">
        <v>115.937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1.042</v>
      </c>
      <c r="C112">
        <f t="shared" si="7"/>
        <v>41.344999999999999</v>
      </c>
      <c r="D112">
        <f t="shared" si="11"/>
        <v>1.073</v>
      </c>
      <c r="E112">
        <f t="shared" si="8"/>
        <v>41.344999999999999</v>
      </c>
      <c r="F112">
        <f t="shared" si="10"/>
        <v>115.83568212617594</v>
      </c>
      <c r="G112">
        <f t="shared" si="9"/>
        <v>8.3557192499999992E-3</v>
      </c>
      <c r="K112">
        <v>41.704000000000001</v>
      </c>
      <c r="L112">
        <v>54</v>
      </c>
      <c r="M112">
        <v>1.0529999999999999</v>
      </c>
      <c r="N112">
        <v>116.944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1.0529999999999999</v>
      </c>
      <c r="C113">
        <f t="shared" si="7"/>
        <v>41.704000000000001</v>
      </c>
      <c r="D113">
        <f t="shared" si="11"/>
        <v>1.0839999999999999</v>
      </c>
      <c r="E113">
        <f t="shared" si="8"/>
        <v>41.704000000000001</v>
      </c>
      <c r="F113">
        <f t="shared" si="10"/>
        <v>116.84521555900915</v>
      </c>
      <c r="G113">
        <f t="shared" si="9"/>
        <v>8.4413790000000006E-3</v>
      </c>
      <c r="K113">
        <v>42.085999999999999</v>
      </c>
      <c r="L113">
        <v>54.5</v>
      </c>
      <c r="M113">
        <v>1.0629999999999999</v>
      </c>
      <c r="N113">
        <v>118.014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1.0629999999999999</v>
      </c>
      <c r="C114">
        <f t="shared" si="7"/>
        <v>42.085999999999999</v>
      </c>
      <c r="D114">
        <f t="shared" si="11"/>
        <v>1.0939999999999999</v>
      </c>
      <c r="E114">
        <f t="shared" si="8"/>
        <v>42.085999999999999</v>
      </c>
      <c r="F114">
        <f t="shared" si="10"/>
        <v>117.91900698165469</v>
      </c>
      <c r="G114">
        <f t="shared" si="9"/>
        <v>8.5192514999999983E-3</v>
      </c>
      <c r="K114">
        <v>42.404000000000003</v>
      </c>
      <c r="L114">
        <v>55</v>
      </c>
      <c r="M114">
        <v>1.0740000000000001</v>
      </c>
      <c r="N114">
        <v>118.907</v>
      </c>
      <c r="O114">
        <v>8.0000000000000002E-3</v>
      </c>
    </row>
    <row r="115" spans="1:15" x14ac:dyDescent="0.25">
      <c r="A115">
        <f t="shared" si="6"/>
        <v>55</v>
      </c>
      <c r="B115">
        <f t="shared" si="6"/>
        <v>1.0740000000000001</v>
      </c>
      <c r="C115">
        <f t="shared" si="7"/>
        <v>42.404000000000003</v>
      </c>
      <c r="D115">
        <f t="shared" si="11"/>
        <v>1.105</v>
      </c>
      <c r="E115">
        <f t="shared" si="8"/>
        <v>42.404000000000003</v>
      </c>
      <c r="F115">
        <f t="shared" si="10"/>
        <v>118.81399495542952</v>
      </c>
      <c r="G115">
        <f t="shared" si="9"/>
        <v>8.6049112499999997E-3</v>
      </c>
      <c r="K115">
        <v>42.753999999999998</v>
      </c>
      <c r="L115">
        <v>55.5</v>
      </c>
      <c r="M115">
        <v>1.085</v>
      </c>
      <c r="N115">
        <v>119.887</v>
      </c>
      <c r="O115">
        <v>8.0000000000000002E-3</v>
      </c>
    </row>
    <row r="116" spans="1:15" x14ac:dyDescent="0.25">
      <c r="A116">
        <f t="shared" si="6"/>
        <v>55.5</v>
      </c>
      <c r="B116">
        <f t="shared" si="6"/>
        <v>1.085</v>
      </c>
      <c r="C116">
        <f t="shared" si="7"/>
        <v>42.753999999999998</v>
      </c>
      <c r="D116">
        <f t="shared" si="11"/>
        <v>1.1159999999999999</v>
      </c>
      <c r="E116">
        <f t="shared" si="8"/>
        <v>42.753999999999998</v>
      </c>
      <c r="F116">
        <f t="shared" si="10"/>
        <v>119.79881721612554</v>
      </c>
      <c r="G116">
        <f t="shared" si="9"/>
        <v>8.6905709999999994E-3</v>
      </c>
      <c r="K116">
        <v>43.115000000000002</v>
      </c>
      <c r="L116">
        <v>56</v>
      </c>
      <c r="M116">
        <v>1.0960000000000001</v>
      </c>
      <c r="N116">
        <v>120.899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1.0960000000000001</v>
      </c>
      <c r="C117">
        <f t="shared" si="7"/>
        <v>43.115000000000002</v>
      </c>
      <c r="D117">
        <f t="shared" si="11"/>
        <v>1.127</v>
      </c>
      <c r="E117">
        <f t="shared" si="8"/>
        <v>43.115000000000002</v>
      </c>
      <c r="F117">
        <f t="shared" si="10"/>
        <v>120.81464060778573</v>
      </c>
      <c r="G117">
        <f t="shared" si="9"/>
        <v>8.7762307500000008E-3</v>
      </c>
      <c r="K117">
        <v>43.457000000000001</v>
      </c>
      <c r="L117">
        <v>56.5</v>
      </c>
      <c r="M117">
        <v>1.107</v>
      </c>
      <c r="N117">
        <v>121.858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1.107</v>
      </c>
      <c r="C118">
        <f t="shared" si="7"/>
        <v>43.457000000000001</v>
      </c>
      <c r="D118">
        <f t="shared" si="11"/>
        <v>1.1379999999999999</v>
      </c>
      <c r="E118">
        <f t="shared" si="8"/>
        <v>43.457000000000001</v>
      </c>
      <c r="F118">
        <f t="shared" si="10"/>
        <v>121.77740364852228</v>
      </c>
      <c r="G118">
        <f t="shared" si="9"/>
        <v>8.8618904999999987E-3</v>
      </c>
      <c r="K118">
        <v>43.832000000000001</v>
      </c>
      <c r="L118">
        <v>57</v>
      </c>
      <c r="M118">
        <v>1.1180000000000001</v>
      </c>
      <c r="N118">
        <v>122.91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1.1180000000000001</v>
      </c>
      <c r="C119">
        <f t="shared" si="7"/>
        <v>43.832000000000001</v>
      </c>
      <c r="D119">
        <f t="shared" si="11"/>
        <v>1.149</v>
      </c>
      <c r="E119">
        <f t="shared" si="8"/>
        <v>43.832000000000001</v>
      </c>
      <c r="F119">
        <f t="shared" si="10"/>
        <v>122.83282560352112</v>
      </c>
      <c r="G119">
        <f t="shared" si="9"/>
        <v>8.9475502500000002E-3</v>
      </c>
      <c r="K119">
        <v>44.198999999999998</v>
      </c>
      <c r="L119">
        <v>57.5</v>
      </c>
      <c r="M119">
        <v>1.1279999999999999</v>
      </c>
      <c r="N119">
        <v>123.938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1.1279999999999999</v>
      </c>
      <c r="C120">
        <f t="shared" si="7"/>
        <v>44.198999999999998</v>
      </c>
      <c r="D120">
        <f t="shared" si="11"/>
        <v>1.1589999999999998</v>
      </c>
      <c r="E120">
        <f t="shared" si="8"/>
        <v>44.198999999999998</v>
      </c>
      <c r="F120">
        <f t="shared" si="10"/>
        <v>123.86558419032139</v>
      </c>
      <c r="G120">
        <f t="shared" si="9"/>
        <v>9.0254227499999978E-3</v>
      </c>
      <c r="K120">
        <v>44.585000000000001</v>
      </c>
      <c r="L120">
        <v>58</v>
      </c>
      <c r="M120">
        <v>1.139</v>
      </c>
      <c r="N120">
        <v>125.02200000000001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1.139</v>
      </c>
      <c r="C121">
        <f t="shared" si="7"/>
        <v>44.585000000000001</v>
      </c>
      <c r="D121">
        <f t="shared" si="11"/>
        <v>1.17</v>
      </c>
      <c r="E121">
        <f t="shared" si="8"/>
        <v>44.585000000000001</v>
      </c>
      <c r="F121">
        <f t="shared" si="10"/>
        <v>124.95220404992678</v>
      </c>
      <c r="G121">
        <f t="shared" si="9"/>
        <v>9.1110824999999993E-3</v>
      </c>
      <c r="K121">
        <v>44.95</v>
      </c>
      <c r="L121">
        <v>58.5</v>
      </c>
      <c r="M121">
        <v>1.1499999999999999</v>
      </c>
      <c r="N121">
        <v>126.04600000000001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1.1499999999999999</v>
      </c>
      <c r="C122">
        <f t="shared" si="7"/>
        <v>44.95</v>
      </c>
      <c r="D122">
        <f t="shared" si="11"/>
        <v>1.1809999999999998</v>
      </c>
      <c r="E122">
        <f t="shared" si="8"/>
        <v>44.95</v>
      </c>
      <c r="F122">
        <f t="shared" si="10"/>
        <v>125.98016663556413</v>
      </c>
      <c r="G122">
        <f t="shared" si="9"/>
        <v>9.1967422499999989E-3</v>
      </c>
      <c r="K122">
        <v>45.316000000000003</v>
      </c>
      <c r="L122">
        <v>59</v>
      </c>
      <c r="M122">
        <v>1.161</v>
      </c>
      <c r="N122">
        <v>127.071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1.161</v>
      </c>
      <c r="C123">
        <f t="shared" si="7"/>
        <v>45.316000000000003</v>
      </c>
      <c r="D123">
        <f t="shared" si="11"/>
        <v>1.1919999999999999</v>
      </c>
      <c r="E123">
        <f t="shared" si="8"/>
        <v>45.316000000000003</v>
      </c>
      <c r="F123">
        <f t="shared" si="10"/>
        <v>127.01112901844749</v>
      </c>
      <c r="G123">
        <f t="shared" si="9"/>
        <v>9.2824019999999986E-3</v>
      </c>
      <c r="K123">
        <v>45.688000000000002</v>
      </c>
      <c r="L123">
        <v>59.5</v>
      </c>
      <c r="M123">
        <v>1.1719999999999999</v>
      </c>
      <c r="N123">
        <v>128.113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1.1719999999999999</v>
      </c>
      <c r="C124">
        <f t="shared" si="7"/>
        <v>45.688000000000002</v>
      </c>
      <c r="D124">
        <f t="shared" si="11"/>
        <v>1.2029999999999998</v>
      </c>
      <c r="E124">
        <f t="shared" si="8"/>
        <v>45.688000000000002</v>
      </c>
      <c r="F124">
        <f t="shared" si="10"/>
        <v>128.05910886034536</v>
      </c>
      <c r="G124">
        <f t="shared" si="9"/>
        <v>9.3680617499999983E-3</v>
      </c>
      <c r="K124">
        <v>46.034999999999997</v>
      </c>
      <c r="L124">
        <v>60</v>
      </c>
      <c r="M124">
        <v>1.1830000000000001</v>
      </c>
      <c r="N124">
        <v>129.08799999999999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1.1830000000000001</v>
      </c>
      <c r="C125">
        <f t="shared" si="7"/>
        <v>46.034999999999997</v>
      </c>
      <c r="D125">
        <f t="shared" si="11"/>
        <v>1.214</v>
      </c>
      <c r="E125">
        <f t="shared" si="8"/>
        <v>46.034999999999997</v>
      </c>
      <c r="F125">
        <f t="shared" si="10"/>
        <v>129.03721735815711</v>
      </c>
      <c r="G125">
        <f t="shared" si="9"/>
        <v>9.4537214999999997E-3</v>
      </c>
      <c r="K125">
        <v>46.375</v>
      </c>
      <c r="L125">
        <v>60.5</v>
      </c>
      <c r="M125">
        <v>1.1930000000000001</v>
      </c>
      <c r="N125">
        <v>130.04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1.1930000000000001</v>
      </c>
      <c r="C126">
        <f t="shared" si="7"/>
        <v>46.375</v>
      </c>
      <c r="D126">
        <f t="shared" si="11"/>
        <v>1.224</v>
      </c>
      <c r="E126">
        <f t="shared" si="8"/>
        <v>46.375</v>
      </c>
      <c r="F126">
        <f t="shared" si="10"/>
        <v>129.99538547554482</v>
      </c>
      <c r="G126">
        <f t="shared" si="9"/>
        <v>9.5315939999999991E-3</v>
      </c>
      <c r="K126">
        <v>46.734999999999999</v>
      </c>
      <c r="L126">
        <v>61</v>
      </c>
      <c r="M126">
        <v>1.204</v>
      </c>
      <c r="N126">
        <v>131.05000000000001</v>
      </c>
      <c r="O126">
        <v>8.9999999999999993E-3</v>
      </c>
    </row>
    <row r="127" spans="1:15" x14ac:dyDescent="0.25">
      <c r="A127">
        <f t="shared" si="6"/>
        <v>61</v>
      </c>
      <c r="B127">
        <f t="shared" si="6"/>
        <v>1.204</v>
      </c>
      <c r="C127">
        <f t="shared" si="7"/>
        <v>46.734999999999999</v>
      </c>
      <c r="D127">
        <f t="shared" si="11"/>
        <v>1.2349999999999999</v>
      </c>
      <c r="E127">
        <f t="shared" si="8"/>
        <v>46.734999999999999</v>
      </c>
      <c r="F127">
        <f t="shared" si="10"/>
        <v>131.01032542275496</v>
      </c>
      <c r="G127">
        <f t="shared" si="9"/>
        <v>9.6172537499999988E-3</v>
      </c>
      <c r="K127">
        <v>47.067</v>
      </c>
      <c r="L127">
        <v>61.5</v>
      </c>
      <c r="M127">
        <v>1.2150000000000001</v>
      </c>
      <c r="N127">
        <v>131.983</v>
      </c>
      <c r="O127">
        <v>8.9999999999999993E-3</v>
      </c>
    </row>
    <row r="128" spans="1:15" x14ac:dyDescent="0.25">
      <c r="A128">
        <f t="shared" si="6"/>
        <v>61.5</v>
      </c>
      <c r="B128">
        <f t="shared" si="6"/>
        <v>1.2150000000000001</v>
      </c>
      <c r="C128">
        <f t="shared" si="7"/>
        <v>47.067</v>
      </c>
      <c r="D128">
        <f t="shared" si="11"/>
        <v>1.246</v>
      </c>
      <c r="E128">
        <f t="shared" si="8"/>
        <v>47.067</v>
      </c>
      <c r="F128">
        <f t="shared" si="10"/>
        <v>131.94697997570859</v>
      </c>
      <c r="G128">
        <f t="shared" si="9"/>
        <v>9.7029135000000002E-3</v>
      </c>
      <c r="K128">
        <v>47.406999999999996</v>
      </c>
      <c r="L128">
        <v>62</v>
      </c>
      <c r="M128">
        <v>1.226</v>
      </c>
      <c r="N128">
        <v>132.93600000000001</v>
      </c>
      <c r="O128">
        <v>0.01</v>
      </c>
    </row>
    <row r="129" spans="1:15" x14ac:dyDescent="0.25">
      <c r="A129">
        <f t="shared" si="6"/>
        <v>62</v>
      </c>
      <c r="B129">
        <f t="shared" si="6"/>
        <v>1.226</v>
      </c>
      <c r="C129">
        <f t="shared" si="7"/>
        <v>47.406999999999996</v>
      </c>
      <c r="D129">
        <f t="shared" si="11"/>
        <v>1.2569999999999999</v>
      </c>
      <c r="E129">
        <f t="shared" si="8"/>
        <v>47.406999999999996</v>
      </c>
      <c r="F129">
        <f t="shared" si="10"/>
        <v>132.90626757524672</v>
      </c>
      <c r="G129">
        <f t="shared" si="9"/>
        <v>9.7885732499999999E-3</v>
      </c>
      <c r="K129">
        <v>47.744</v>
      </c>
      <c r="L129">
        <v>62.5</v>
      </c>
      <c r="M129">
        <v>1.2370000000000001</v>
      </c>
      <c r="N129">
        <v>133.87899999999999</v>
      </c>
      <c r="O129">
        <v>0.01</v>
      </c>
    </row>
    <row r="130" spans="1:15" x14ac:dyDescent="0.25">
      <c r="A130">
        <f t="shared" si="6"/>
        <v>62.5</v>
      </c>
      <c r="B130">
        <f t="shared" si="6"/>
        <v>1.2370000000000001</v>
      </c>
      <c r="C130">
        <f t="shared" si="7"/>
        <v>47.744</v>
      </c>
      <c r="D130">
        <f t="shared" si="11"/>
        <v>1.268</v>
      </c>
      <c r="E130">
        <f t="shared" si="8"/>
        <v>47.744</v>
      </c>
      <c r="F130">
        <f t="shared" si="10"/>
        <v>133.85735380027927</v>
      </c>
      <c r="G130">
        <f t="shared" si="9"/>
        <v>9.8742330000000014E-3</v>
      </c>
      <c r="K130">
        <v>48.079000000000001</v>
      </c>
      <c r="L130">
        <v>63</v>
      </c>
      <c r="M130">
        <v>1.248</v>
      </c>
      <c r="N130">
        <v>134.82</v>
      </c>
      <c r="O130">
        <v>0.01</v>
      </c>
    </row>
    <row r="131" spans="1:15" x14ac:dyDescent="0.25">
      <c r="A131">
        <f t="shared" si="6"/>
        <v>63</v>
      </c>
      <c r="B131">
        <f t="shared" si="6"/>
        <v>1.248</v>
      </c>
      <c r="C131">
        <f t="shared" si="7"/>
        <v>48.079000000000001</v>
      </c>
      <c r="D131">
        <f t="shared" si="11"/>
        <v>1.2789999999999999</v>
      </c>
      <c r="E131">
        <f t="shared" si="8"/>
        <v>48.079000000000001</v>
      </c>
      <c r="F131">
        <f t="shared" si="10"/>
        <v>134.80304381886069</v>
      </c>
      <c r="G131">
        <f t="shared" si="9"/>
        <v>9.9598927499999993E-3</v>
      </c>
      <c r="K131">
        <v>48.435000000000002</v>
      </c>
      <c r="L131">
        <v>63.5</v>
      </c>
      <c r="M131">
        <v>1.2589999999999999</v>
      </c>
      <c r="N131">
        <v>135.81899999999999</v>
      </c>
      <c r="O131">
        <v>0.01</v>
      </c>
    </row>
    <row r="132" spans="1:15" x14ac:dyDescent="0.25">
      <c r="A132">
        <f t="shared" si="6"/>
        <v>63.5</v>
      </c>
      <c r="B132">
        <f t="shared" si="6"/>
        <v>1.2589999999999999</v>
      </c>
      <c r="C132">
        <f t="shared" si="7"/>
        <v>48.435000000000002</v>
      </c>
      <c r="D132">
        <f t="shared" si="11"/>
        <v>1.2899999999999998</v>
      </c>
      <c r="E132">
        <f t="shared" si="8"/>
        <v>48.435000000000002</v>
      </c>
      <c r="F132">
        <f t="shared" si="10"/>
        <v>135.80782952532016</v>
      </c>
      <c r="G132">
        <f t="shared" si="9"/>
        <v>1.0045552499999999E-2</v>
      </c>
      <c r="K132">
        <v>48.768000000000001</v>
      </c>
      <c r="L132">
        <v>64</v>
      </c>
      <c r="M132">
        <v>1.2689999999999999</v>
      </c>
      <c r="N132">
        <v>136.751</v>
      </c>
      <c r="O132">
        <v>0.01</v>
      </c>
    </row>
    <row r="133" spans="1:15" x14ac:dyDescent="0.25">
      <c r="A133">
        <f t="shared" si="6"/>
        <v>64</v>
      </c>
      <c r="B133">
        <f t="shared" si="6"/>
        <v>1.2689999999999999</v>
      </c>
      <c r="C133">
        <f t="shared" si="7"/>
        <v>48.768000000000001</v>
      </c>
      <c r="D133">
        <f t="shared" si="11"/>
        <v>1.2999999999999998</v>
      </c>
      <c r="E133">
        <f t="shared" si="8"/>
        <v>48.768000000000001</v>
      </c>
      <c r="F133">
        <f t="shared" si="10"/>
        <v>136.74771954923156</v>
      </c>
      <c r="G133">
        <f t="shared" si="9"/>
        <v>1.0123424999999998E-2</v>
      </c>
      <c r="K133">
        <v>49.121000000000002</v>
      </c>
      <c r="L133">
        <v>64.5</v>
      </c>
      <c r="M133">
        <v>1.28</v>
      </c>
      <c r="N133">
        <v>137.74299999999999</v>
      </c>
      <c r="O133">
        <v>0.01</v>
      </c>
    </row>
    <row r="134" spans="1:15" x14ac:dyDescent="0.25">
      <c r="A134">
        <f t="shared" si="6"/>
        <v>64.5</v>
      </c>
      <c r="B134">
        <f t="shared" si="6"/>
        <v>1.28</v>
      </c>
      <c r="C134">
        <f t="shared" si="7"/>
        <v>49.121000000000002</v>
      </c>
      <c r="D134">
        <f t="shared" si="11"/>
        <v>1.3109999999999999</v>
      </c>
      <c r="E134">
        <f t="shared" si="8"/>
        <v>49.121000000000002</v>
      </c>
      <c r="F134">
        <f t="shared" si="10"/>
        <v>137.74451982756105</v>
      </c>
      <c r="G134">
        <f t="shared" si="9"/>
        <v>1.020908475E-2</v>
      </c>
      <c r="K134">
        <v>49.415999999999997</v>
      </c>
      <c r="L134">
        <v>65</v>
      </c>
      <c r="M134">
        <v>1.2909999999999999</v>
      </c>
      <c r="N134">
        <v>138.56800000000001</v>
      </c>
      <c r="O134">
        <v>0.01</v>
      </c>
    </row>
    <row r="135" spans="1:15" x14ac:dyDescent="0.25">
      <c r="A135">
        <f t="shared" si="6"/>
        <v>65</v>
      </c>
      <c r="B135">
        <f t="shared" si="6"/>
        <v>1.2909999999999999</v>
      </c>
      <c r="C135">
        <f t="shared" si="7"/>
        <v>49.415999999999997</v>
      </c>
      <c r="D135">
        <f t="shared" si="11"/>
        <v>1.3219999999999998</v>
      </c>
      <c r="E135">
        <f t="shared" si="8"/>
        <v>49.415999999999997</v>
      </c>
      <c r="F135">
        <f t="shared" si="10"/>
        <v>138.57889497403107</v>
      </c>
      <c r="G135">
        <f t="shared" si="9"/>
        <v>1.02947445E-2</v>
      </c>
      <c r="K135">
        <v>49.735999999999997</v>
      </c>
      <c r="L135">
        <v>65.5</v>
      </c>
      <c r="M135">
        <v>1.302</v>
      </c>
      <c r="N135">
        <v>139.465</v>
      </c>
      <c r="O135">
        <v>0.01</v>
      </c>
    </row>
    <row r="136" spans="1:15" x14ac:dyDescent="0.25">
      <c r="A136">
        <f t="shared" ref="A136:B147" si="12">L135</f>
        <v>65.5</v>
      </c>
      <c r="B136">
        <f t="shared" si="12"/>
        <v>1.302</v>
      </c>
      <c r="C136">
        <f t="shared" ref="C136:C147" si="13">K135</f>
        <v>49.735999999999997</v>
      </c>
      <c r="D136">
        <f t="shared" si="11"/>
        <v>1.333</v>
      </c>
      <c r="E136">
        <f t="shared" ref="E136:E147" si="14">ABS(C136)</f>
        <v>49.735999999999997</v>
      </c>
      <c r="F136">
        <f t="shared" si="10"/>
        <v>139.48359390287285</v>
      </c>
      <c r="G136">
        <f t="shared" ref="G136:G147" si="15">6*D136*$C$3/$E$3^2</f>
        <v>1.0380404249999999E-2</v>
      </c>
      <c r="K136">
        <v>50.085000000000001</v>
      </c>
      <c r="L136">
        <v>66</v>
      </c>
      <c r="M136">
        <v>1.3129999999999999</v>
      </c>
      <c r="N136">
        <v>140.44399999999999</v>
      </c>
      <c r="O136">
        <v>0.01</v>
      </c>
    </row>
    <row r="137" spans="1:15" x14ac:dyDescent="0.25">
      <c r="A137">
        <f t="shared" si="12"/>
        <v>66</v>
      </c>
      <c r="B137">
        <f t="shared" si="12"/>
        <v>1.3129999999999999</v>
      </c>
      <c r="C137">
        <f t="shared" si="13"/>
        <v>50.085000000000001</v>
      </c>
      <c r="D137">
        <f t="shared" si="11"/>
        <v>1.3439999999999999</v>
      </c>
      <c r="E137">
        <f t="shared" si="14"/>
        <v>50.085000000000001</v>
      </c>
      <c r="F137">
        <f t="shared" ref="F137:F147" si="16">(3*E137*$E$3/(2*$B$3*$C$3^2))*(1+6*(D137/$E$3)^2-4*($C$3/$E$3)*(D137/$E$3))</f>
        <v>140.46984860140157</v>
      </c>
      <c r="G137">
        <f t="shared" si="15"/>
        <v>1.0466063999999999E-2</v>
      </c>
      <c r="K137">
        <v>50.420999999999999</v>
      </c>
      <c r="L137">
        <v>66.5</v>
      </c>
      <c r="M137">
        <v>1.323</v>
      </c>
      <c r="N137">
        <v>141.387</v>
      </c>
      <c r="O137">
        <v>0.01</v>
      </c>
    </row>
    <row r="138" spans="1:15" x14ac:dyDescent="0.25">
      <c r="A138">
        <f t="shared" si="12"/>
        <v>66.5</v>
      </c>
      <c r="B138">
        <f t="shared" si="12"/>
        <v>1.323</v>
      </c>
      <c r="C138">
        <f t="shared" si="13"/>
        <v>50.420999999999999</v>
      </c>
      <c r="D138">
        <f t="shared" si="11"/>
        <v>1.3539999999999999</v>
      </c>
      <c r="E138">
        <f t="shared" si="14"/>
        <v>50.420999999999999</v>
      </c>
      <c r="F138">
        <f t="shared" si="16"/>
        <v>141.41917136369847</v>
      </c>
      <c r="G138">
        <f t="shared" si="15"/>
        <v>1.0543936499999997E-2</v>
      </c>
      <c r="K138">
        <v>50.761000000000003</v>
      </c>
      <c r="L138">
        <v>67</v>
      </c>
      <c r="M138">
        <v>1.3340000000000001</v>
      </c>
      <c r="N138">
        <v>142.34</v>
      </c>
      <c r="O138">
        <v>0.01</v>
      </c>
    </row>
    <row r="139" spans="1:15" x14ac:dyDescent="0.25">
      <c r="A139">
        <f t="shared" si="12"/>
        <v>67</v>
      </c>
      <c r="B139">
        <f t="shared" si="12"/>
        <v>1.3340000000000001</v>
      </c>
      <c r="C139">
        <f t="shared" si="13"/>
        <v>50.761000000000003</v>
      </c>
      <c r="D139">
        <f t="shared" si="11"/>
        <v>1.365</v>
      </c>
      <c r="E139">
        <f t="shared" si="14"/>
        <v>50.761000000000003</v>
      </c>
      <c r="F139">
        <f t="shared" si="16"/>
        <v>142.38063139375515</v>
      </c>
      <c r="G139">
        <f t="shared" si="15"/>
        <v>1.062959625E-2</v>
      </c>
      <c r="K139">
        <v>51.115000000000002</v>
      </c>
      <c r="L139">
        <v>67.5</v>
      </c>
      <c r="M139">
        <v>1.345</v>
      </c>
      <c r="N139">
        <v>143.333</v>
      </c>
      <c r="O139">
        <v>0.01</v>
      </c>
    </row>
    <row r="140" spans="1:15" x14ac:dyDescent="0.25">
      <c r="A140">
        <f t="shared" si="12"/>
        <v>67.5</v>
      </c>
      <c r="B140">
        <f t="shared" si="12"/>
        <v>1.345</v>
      </c>
      <c r="C140">
        <f t="shared" si="13"/>
        <v>51.115000000000002</v>
      </c>
      <c r="D140">
        <f t="shared" si="11"/>
        <v>1.3759999999999999</v>
      </c>
      <c r="E140">
        <f t="shared" si="14"/>
        <v>51.115000000000002</v>
      </c>
      <c r="F140">
        <f t="shared" si="16"/>
        <v>143.38159762853772</v>
      </c>
      <c r="G140">
        <f t="shared" si="15"/>
        <v>1.0715255999999999E-2</v>
      </c>
      <c r="K140">
        <v>51.451000000000001</v>
      </c>
      <c r="L140">
        <v>68</v>
      </c>
      <c r="M140">
        <v>1.3560000000000001</v>
      </c>
      <c r="N140">
        <v>144.27500000000001</v>
      </c>
      <c r="O140">
        <v>1.0999999999999999E-2</v>
      </c>
    </row>
    <row r="141" spans="1:15" x14ac:dyDescent="0.25">
      <c r="A141">
        <f t="shared" si="12"/>
        <v>68</v>
      </c>
      <c r="B141">
        <f t="shared" si="12"/>
        <v>1.3560000000000001</v>
      </c>
      <c r="C141">
        <f t="shared" si="13"/>
        <v>51.451000000000001</v>
      </c>
      <c r="D141">
        <f t="shared" si="11"/>
        <v>1.387</v>
      </c>
      <c r="E141">
        <f t="shared" si="14"/>
        <v>51.451000000000001</v>
      </c>
      <c r="F141">
        <f t="shared" si="16"/>
        <v>144.33231174159653</v>
      </c>
      <c r="G141">
        <f t="shared" si="15"/>
        <v>1.0800915749999999E-2</v>
      </c>
      <c r="K141">
        <v>51.819000000000003</v>
      </c>
      <c r="L141">
        <v>68.5</v>
      </c>
      <c r="M141">
        <v>1.367</v>
      </c>
      <c r="N141">
        <v>145.30600000000001</v>
      </c>
      <c r="O141">
        <v>1.0999999999999999E-2</v>
      </c>
    </row>
    <row r="142" spans="1:15" x14ac:dyDescent="0.25">
      <c r="A142">
        <f t="shared" si="12"/>
        <v>68.5</v>
      </c>
      <c r="B142">
        <f t="shared" si="12"/>
        <v>1.367</v>
      </c>
      <c r="C142">
        <f t="shared" si="13"/>
        <v>51.819000000000003</v>
      </c>
      <c r="D142">
        <f t="shared" si="11"/>
        <v>1.3979999999999999</v>
      </c>
      <c r="E142">
        <f t="shared" si="14"/>
        <v>51.819000000000003</v>
      </c>
      <c r="F142">
        <f t="shared" si="16"/>
        <v>145.37303769928837</v>
      </c>
      <c r="G142">
        <f t="shared" si="15"/>
        <v>1.0886575500000001E-2</v>
      </c>
      <c r="K142">
        <v>52.17</v>
      </c>
      <c r="L142">
        <v>69</v>
      </c>
      <c r="M142">
        <v>1.3779999999999999</v>
      </c>
      <c r="N142">
        <v>146.291</v>
      </c>
      <c r="O142">
        <v>1.0999999999999999E-2</v>
      </c>
    </row>
    <row r="143" spans="1:15" x14ac:dyDescent="0.25">
      <c r="A143">
        <f t="shared" si="12"/>
        <v>69</v>
      </c>
      <c r="B143">
        <f t="shared" si="12"/>
        <v>1.3779999999999999</v>
      </c>
      <c r="C143">
        <f t="shared" si="13"/>
        <v>52.17</v>
      </c>
      <c r="D143">
        <f t="shared" ref="D143:D206" si="17">B143-$B$13</f>
        <v>1.4089999999999998</v>
      </c>
      <c r="E143">
        <f t="shared" si="14"/>
        <v>52.17</v>
      </c>
      <c r="F143">
        <f t="shared" si="16"/>
        <v>146.36632119034729</v>
      </c>
      <c r="G143">
        <f t="shared" si="15"/>
        <v>1.0972235249999997E-2</v>
      </c>
      <c r="K143">
        <v>52.523000000000003</v>
      </c>
      <c r="L143">
        <v>69.5</v>
      </c>
      <c r="M143">
        <v>1.3879999999999999</v>
      </c>
      <c r="N143">
        <v>147.28100000000001</v>
      </c>
      <c r="O143">
        <v>1.0999999999999999E-2</v>
      </c>
    </row>
    <row r="144" spans="1:15" x14ac:dyDescent="0.25">
      <c r="A144">
        <f t="shared" si="12"/>
        <v>69.5</v>
      </c>
      <c r="B144">
        <f t="shared" si="12"/>
        <v>1.3879999999999999</v>
      </c>
      <c r="C144">
        <f t="shared" si="13"/>
        <v>52.523000000000003</v>
      </c>
      <c r="D144">
        <f t="shared" si="17"/>
        <v>1.4189999999999998</v>
      </c>
      <c r="E144">
        <f t="shared" si="14"/>
        <v>52.523000000000003</v>
      </c>
      <c r="F144">
        <f t="shared" si="16"/>
        <v>147.36466171990259</v>
      </c>
      <c r="G144">
        <f t="shared" si="15"/>
        <v>1.105010775E-2</v>
      </c>
      <c r="K144">
        <v>52.871000000000002</v>
      </c>
      <c r="L144">
        <v>70</v>
      </c>
      <c r="M144">
        <v>1.399</v>
      </c>
      <c r="N144">
        <v>148.25700000000001</v>
      </c>
      <c r="O144">
        <v>1.0999999999999999E-2</v>
      </c>
    </row>
    <row r="145" spans="1:15" x14ac:dyDescent="0.25">
      <c r="A145">
        <f t="shared" si="12"/>
        <v>70</v>
      </c>
      <c r="B145">
        <f t="shared" si="12"/>
        <v>1.399</v>
      </c>
      <c r="C145">
        <f t="shared" si="13"/>
        <v>52.871000000000002</v>
      </c>
      <c r="D145">
        <f t="shared" si="17"/>
        <v>1.43</v>
      </c>
      <c r="E145">
        <f t="shared" si="14"/>
        <v>52.871000000000002</v>
      </c>
      <c r="F145">
        <f t="shared" si="16"/>
        <v>148.3500114923838</v>
      </c>
      <c r="G145">
        <f t="shared" si="15"/>
        <v>1.1135767499999999E-2</v>
      </c>
      <c r="K145">
        <v>53.210999999999999</v>
      </c>
      <c r="L145">
        <v>70.5</v>
      </c>
      <c r="M145">
        <v>1.41</v>
      </c>
      <c r="N145">
        <v>149.21</v>
      </c>
      <c r="O145">
        <v>1.0999999999999999E-2</v>
      </c>
    </row>
    <row r="146" spans="1:15" x14ac:dyDescent="0.25">
      <c r="A146">
        <f t="shared" si="12"/>
        <v>70.5</v>
      </c>
      <c r="B146">
        <f t="shared" si="12"/>
        <v>1.41</v>
      </c>
      <c r="C146">
        <f t="shared" si="13"/>
        <v>53.210999999999999</v>
      </c>
      <c r="D146">
        <f t="shared" si="17"/>
        <v>1.4409999999999998</v>
      </c>
      <c r="E146">
        <f t="shared" si="14"/>
        <v>53.210999999999999</v>
      </c>
      <c r="F146">
        <f t="shared" si="16"/>
        <v>149.31316623432386</v>
      </c>
      <c r="G146">
        <f t="shared" si="15"/>
        <v>1.1221427249999997E-2</v>
      </c>
      <c r="K146">
        <v>53.570999999999998</v>
      </c>
      <c r="L146">
        <v>71</v>
      </c>
      <c r="M146">
        <v>1.421</v>
      </c>
      <c r="N146">
        <v>150.21899999999999</v>
      </c>
      <c r="O146">
        <v>1.0999999999999999E-2</v>
      </c>
    </row>
    <row r="147" spans="1:15" x14ac:dyDescent="0.25">
      <c r="A147">
        <f t="shared" si="12"/>
        <v>71</v>
      </c>
      <c r="B147">
        <f t="shared" si="12"/>
        <v>1.421</v>
      </c>
      <c r="C147">
        <f t="shared" si="13"/>
        <v>53.570999999999998</v>
      </c>
      <c r="D147">
        <f t="shared" si="17"/>
        <v>1.452</v>
      </c>
      <c r="E147">
        <f t="shared" si="14"/>
        <v>53.570999999999998</v>
      </c>
      <c r="F147">
        <f t="shared" si="16"/>
        <v>150.33269893308639</v>
      </c>
      <c r="G147">
        <f t="shared" si="15"/>
        <v>1.1307087E-2</v>
      </c>
      <c r="K147">
        <v>53.765000000000001</v>
      </c>
      <c r="L147">
        <v>71.5</v>
      </c>
      <c r="M147">
        <v>1.4319999999999999</v>
      </c>
      <c r="N147">
        <v>150.76300000000001</v>
      </c>
      <c r="O147">
        <v>1.0999999999999999E-2</v>
      </c>
    </row>
    <row r="148" spans="1:15" x14ac:dyDescent="0.25">
      <c r="A148">
        <f t="shared" ref="A148:A209" si="18">L147</f>
        <v>71.5</v>
      </c>
      <c r="B148">
        <f t="shared" ref="B148:B209" si="19">M147</f>
        <v>1.4319999999999999</v>
      </c>
      <c r="C148">
        <f t="shared" ref="C148:C209" si="20">K147</f>
        <v>53.765000000000001</v>
      </c>
      <c r="D148">
        <f t="shared" si="17"/>
        <v>1.4629999999999999</v>
      </c>
      <c r="E148">
        <f t="shared" ref="E148:E209" si="21">ABS(C148)</f>
        <v>53.765000000000001</v>
      </c>
      <c r="F148">
        <f t="shared" ref="F148:F209" si="22">(3*E148*$E$3/(2*$B$3*$C$3^2))*(1+6*(D148/$E$3)^2-4*($C$3/$E$3)*(D148/$E$3))</f>
        <v>150.88663056274328</v>
      </c>
      <c r="G148">
        <f t="shared" ref="G148:G209" si="23">6*D148*$C$3/$E$3^2</f>
        <v>1.1392746749999998E-2</v>
      </c>
      <c r="K148">
        <v>54.116999999999997</v>
      </c>
      <c r="L148">
        <v>72</v>
      </c>
      <c r="M148">
        <v>1.4430000000000001</v>
      </c>
      <c r="N148">
        <v>151.749</v>
      </c>
      <c r="O148">
        <v>1.0999999999999999E-2</v>
      </c>
    </row>
    <row r="149" spans="1:15" x14ac:dyDescent="0.25">
      <c r="A149">
        <f t="shared" si="18"/>
        <v>72</v>
      </c>
      <c r="B149">
        <f t="shared" si="19"/>
        <v>1.4430000000000001</v>
      </c>
      <c r="C149">
        <f t="shared" si="20"/>
        <v>54.116999999999997</v>
      </c>
      <c r="D149">
        <f t="shared" si="17"/>
        <v>1.474</v>
      </c>
      <c r="E149">
        <f t="shared" si="21"/>
        <v>54.116999999999997</v>
      </c>
      <c r="F149">
        <f t="shared" si="22"/>
        <v>151.88420943351369</v>
      </c>
      <c r="G149">
        <f t="shared" si="23"/>
        <v>1.14784065E-2</v>
      </c>
      <c r="K149">
        <v>54.472999999999999</v>
      </c>
      <c r="L149">
        <v>72.5</v>
      </c>
      <c r="M149">
        <v>1.4530000000000001</v>
      </c>
      <c r="N149">
        <v>152.749</v>
      </c>
      <c r="O149">
        <v>1.0999999999999999E-2</v>
      </c>
    </row>
    <row r="150" spans="1:15" x14ac:dyDescent="0.25">
      <c r="A150">
        <f t="shared" si="18"/>
        <v>72.5</v>
      </c>
      <c r="B150">
        <f t="shared" si="19"/>
        <v>1.4530000000000001</v>
      </c>
      <c r="C150">
        <f t="shared" si="20"/>
        <v>54.472999999999999</v>
      </c>
      <c r="D150">
        <f t="shared" si="17"/>
        <v>1.484</v>
      </c>
      <c r="E150">
        <f t="shared" si="21"/>
        <v>54.472999999999999</v>
      </c>
      <c r="F150">
        <f t="shared" si="22"/>
        <v>152.89237251235767</v>
      </c>
      <c r="G150">
        <f t="shared" si="23"/>
        <v>1.1556279000000001E-2</v>
      </c>
      <c r="K150">
        <v>54.831000000000003</v>
      </c>
      <c r="L150">
        <v>73</v>
      </c>
      <c r="M150">
        <v>1.464</v>
      </c>
      <c r="N150">
        <v>153.75200000000001</v>
      </c>
      <c r="O150">
        <v>1.0999999999999999E-2</v>
      </c>
    </row>
    <row r="151" spans="1:15" x14ac:dyDescent="0.25">
      <c r="A151">
        <f t="shared" si="18"/>
        <v>73</v>
      </c>
      <c r="B151">
        <f t="shared" si="19"/>
        <v>1.464</v>
      </c>
      <c r="C151">
        <f t="shared" si="20"/>
        <v>54.831000000000003</v>
      </c>
      <c r="D151">
        <f t="shared" si="17"/>
        <v>1.4949999999999999</v>
      </c>
      <c r="E151">
        <f t="shared" si="21"/>
        <v>54.831000000000003</v>
      </c>
      <c r="F151">
        <f t="shared" si="22"/>
        <v>153.90730817719958</v>
      </c>
      <c r="G151">
        <f t="shared" si="23"/>
        <v>1.1641938749999999E-2</v>
      </c>
      <c r="K151">
        <v>55.173000000000002</v>
      </c>
      <c r="L151">
        <v>73.5</v>
      </c>
      <c r="M151">
        <v>1.4750000000000001</v>
      </c>
      <c r="N151">
        <v>154.71199999999999</v>
      </c>
      <c r="O151">
        <v>1.0999999999999999E-2</v>
      </c>
    </row>
    <row r="152" spans="1:15" x14ac:dyDescent="0.25">
      <c r="A152">
        <f t="shared" si="18"/>
        <v>73.5</v>
      </c>
      <c r="B152">
        <f t="shared" si="19"/>
        <v>1.4750000000000001</v>
      </c>
      <c r="C152">
        <f t="shared" si="20"/>
        <v>55.173000000000002</v>
      </c>
      <c r="D152">
        <f t="shared" si="17"/>
        <v>1.506</v>
      </c>
      <c r="E152">
        <f t="shared" si="21"/>
        <v>55.173000000000002</v>
      </c>
      <c r="F152">
        <f t="shared" si="22"/>
        <v>154.87760242539608</v>
      </c>
      <c r="G152">
        <f t="shared" si="23"/>
        <v>1.17275985E-2</v>
      </c>
      <c r="K152">
        <v>55.496000000000002</v>
      </c>
      <c r="L152">
        <v>74</v>
      </c>
      <c r="M152">
        <v>1.486</v>
      </c>
      <c r="N152">
        <v>155.61799999999999</v>
      </c>
      <c r="O152">
        <v>1.2E-2</v>
      </c>
    </row>
    <row r="153" spans="1:15" x14ac:dyDescent="0.25">
      <c r="A153">
        <f t="shared" si="18"/>
        <v>74</v>
      </c>
      <c r="B153">
        <f t="shared" si="19"/>
        <v>1.486</v>
      </c>
      <c r="C153">
        <f t="shared" si="20"/>
        <v>55.496000000000002</v>
      </c>
      <c r="D153">
        <f t="shared" si="17"/>
        <v>1.5169999999999999</v>
      </c>
      <c r="E153">
        <f t="shared" si="21"/>
        <v>55.496000000000002</v>
      </c>
      <c r="F153">
        <f t="shared" si="22"/>
        <v>155.7948269407951</v>
      </c>
      <c r="G153">
        <f t="shared" si="23"/>
        <v>1.181325825E-2</v>
      </c>
      <c r="K153">
        <v>55.854999999999997</v>
      </c>
      <c r="L153">
        <v>74.5</v>
      </c>
      <c r="M153">
        <v>1.4970000000000001</v>
      </c>
      <c r="N153">
        <v>156.62299999999999</v>
      </c>
      <c r="O153">
        <v>1.2E-2</v>
      </c>
    </row>
    <row r="154" spans="1:15" x14ac:dyDescent="0.25">
      <c r="A154">
        <f t="shared" si="18"/>
        <v>74.5</v>
      </c>
      <c r="B154">
        <f t="shared" si="19"/>
        <v>1.4970000000000001</v>
      </c>
      <c r="C154">
        <f t="shared" si="20"/>
        <v>55.854999999999997</v>
      </c>
      <c r="D154">
        <f t="shared" si="17"/>
        <v>1.528</v>
      </c>
      <c r="E154">
        <f t="shared" si="21"/>
        <v>55.854999999999997</v>
      </c>
      <c r="F154">
        <f t="shared" si="22"/>
        <v>156.81338634903568</v>
      </c>
      <c r="G154">
        <f t="shared" si="23"/>
        <v>1.1898917999999998E-2</v>
      </c>
      <c r="K154">
        <v>56.137999999999998</v>
      </c>
      <c r="L154">
        <v>75</v>
      </c>
      <c r="M154">
        <v>1.508</v>
      </c>
      <c r="N154">
        <v>157.41800000000001</v>
      </c>
      <c r="O154">
        <v>1.2E-2</v>
      </c>
    </row>
    <row r="155" spans="1:15" x14ac:dyDescent="0.25">
      <c r="A155">
        <f t="shared" si="18"/>
        <v>75</v>
      </c>
      <c r="B155">
        <f t="shared" si="19"/>
        <v>1.508</v>
      </c>
      <c r="C155">
        <f t="shared" si="20"/>
        <v>56.137999999999998</v>
      </c>
      <c r="D155">
        <f t="shared" si="17"/>
        <v>1.5389999999999999</v>
      </c>
      <c r="E155">
        <f t="shared" si="21"/>
        <v>56.137999999999998</v>
      </c>
      <c r="F155">
        <f t="shared" si="22"/>
        <v>157.61884138795656</v>
      </c>
      <c r="G155">
        <f t="shared" si="23"/>
        <v>1.1984577750000001E-2</v>
      </c>
      <c r="K155">
        <v>56.398000000000003</v>
      </c>
      <c r="L155">
        <v>75.5</v>
      </c>
      <c r="M155">
        <v>1.518</v>
      </c>
      <c r="N155">
        <v>158.14599999999999</v>
      </c>
      <c r="O155">
        <v>1.2E-2</v>
      </c>
    </row>
    <row r="156" spans="1:15" x14ac:dyDescent="0.25">
      <c r="A156">
        <f t="shared" si="18"/>
        <v>75.5</v>
      </c>
      <c r="B156">
        <f t="shared" si="19"/>
        <v>1.518</v>
      </c>
      <c r="C156">
        <f t="shared" si="20"/>
        <v>56.398000000000003</v>
      </c>
      <c r="D156">
        <f t="shared" si="17"/>
        <v>1.5489999999999999</v>
      </c>
      <c r="E156">
        <f t="shared" si="21"/>
        <v>56.398000000000003</v>
      </c>
      <c r="F156">
        <f t="shared" si="22"/>
        <v>158.35895131400659</v>
      </c>
      <c r="G156">
        <f t="shared" si="23"/>
        <v>1.206245025E-2</v>
      </c>
      <c r="K156">
        <v>56.726999999999997</v>
      </c>
      <c r="L156">
        <v>76</v>
      </c>
      <c r="M156">
        <v>1.5289999999999999</v>
      </c>
      <c r="N156">
        <v>159.07</v>
      </c>
      <c r="O156">
        <v>1.2E-2</v>
      </c>
    </row>
    <row r="157" spans="1:15" x14ac:dyDescent="0.25">
      <c r="A157">
        <f t="shared" si="18"/>
        <v>76</v>
      </c>
      <c r="B157">
        <f t="shared" si="19"/>
        <v>1.5289999999999999</v>
      </c>
      <c r="C157">
        <f t="shared" si="20"/>
        <v>56.726999999999997</v>
      </c>
      <c r="D157">
        <f t="shared" si="17"/>
        <v>1.5599999999999998</v>
      </c>
      <c r="E157">
        <f t="shared" si="21"/>
        <v>56.726999999999997</v>
      </c>
      <c r="F157">
        <f t="shared" si="22"/>
        <v>159.29406513282825</v>
      </c>
      <c r="G157">
        <f t="shared" si="23"/>
        <v>1.2148109999999998E-2</v>
      </c>
      <c r="K157">
        <v>57.057000000000002</v>
      </c>
      <c r="L157">
        <v>76.5</v>
      </c>
      <c r="M157">
        <v>1.54</v>
      </c>
      <c r="N157">
        <v>159.994</v>
      </c>
      <c r="O157">
        <v>1.2E-2</v>
      </c>
    </row>
    <row r="158" spans="1:15" x14ac:dyDescent="0.25">
      <c r="A158">
        <f t="shared" si="18"/>
        <v>76.5</v>
      </c>
      <c r="B158">
        <f t="shared" si="19"/>
        <v>1.54</v>
      </c>
      <c r="C158">
        <f t="shared" si="20"/>
        <v>57.057000000000002</v>
      </c>
      <c r="D158">
        <f t="shared" si="17"/>
        <v>1.571</v>
      </c>
      <c r="E158">
        <f t="shared" si="21"/>
        <v>57.057000000000002</v>
      </c>
      <c r="F158">
        <f t="shared" si="22"/>
        <v>160.23226379557187</v>
      </c>
      <c r="G158">
        <f t="shared" si="23"/>
        <v>1.2233769750000002E-2</v>
      </c>
      <c r="K158">
        <v>57.38</v>
      </c>
      <c r="L158">
        <v>77</v>
      </c>
      <c r="M158">
        <v>1.5509999999999999</v>
      </c>
      <c r="N158">
        <v>160.9</v>
      </c>
      <c r="O158">
        <v>1.2E-2</v>
      </c>
    </row>
    <row r="159" spans="1:15" x14ac:dyDescent="0.25">
      <c r="A159">
        <f t="shared" si="18"/>
        <v>77</v>
      </c>
      <c r="B159">
        <f t="shared" si="19"/>
        <v>1.5509999999999999</v>
      </c>
      <c r="C159">
        <f t="shared" si="20"/>
        <v>57.38</v>
      </c>
      <c r="D159">
        <f t="shared" si="17"/>
        <v>1.5819999999999999</v>
      </c>
      <c r="E159">
        <f t="shared" si="21"/>
        <v>57.38</v>
      </c>
      <c r="F159">
        <f t="shared" si="22"/>
        <v>161.15108251909297</v>
      </c>
      <c r="G159">
        <f t="shared" si="23"/>
        <v>1.23194295E-2</v>
      </c>
      <c r="K159">
        <v>57.655000000000001</v>
      </c>
      <c r="L159">
        <v>77.5</v>
      </c>
      <c r="M159">
        <v>1.5620000000000001</v>
      </c>
      <c r="N159">
        <v>161.672</v>
      </c>
      <c r="O159">
        <v>1.2E-2</v>
      </c>
    </row>
    <row r="160" spans="1:15" x14ac:dyDescent="0.25">
      <c r="A160">
        <f t="shared" si="18"/>
        <v>77.5</v>
      </c>
      <c r="B160">
        <f t="shared" si="19"/>
        <v>1.5620000000000001</v>
      </c>
      <c r="C160">
        <f t="shared" si="20"/>
        <v>57.655000000000001</v>
      </c>
      <c r="D160">
        <f t="shared" si="17"/>
        <v>1.593</v>
      </c>
      <c r="E160">
        <f t="shared" si="21"/>
        <v>57.655000000000001</v>
      </c>
      <c r="F160">
        <f t="shared" si="22"/>
        <v>161.93536294000015</v>
      </c>
      <c r="G160">
        <f t="shared" si="23"/>
        <v>1.2405089249999999E-2</v>
      </c>
      <c r="K160">
        <v>57.981000000000002</v>
      </c>
      <c r="L160">
        <v>78</v>
      </c>
      <c r="M160">
        <v>1.573</v>
      </c>
      <c r="N160">
        <v>162.58699999999999</v>
      </c>
      <c r="O160">
        <v>1.2E-2</v>
      </c>
    </row>
    <row r="161" spans="1:15" x14ac:dyDescent="0.25">
      <c r="A161">
        <f t="shared" si="18"/>
        <v>78</v>
      </c>
      <c r="B161">
        <f t="shared" si="19"/>
        <v>1.573</v>
      </c>
      <c r="C161">
        <f t="shared" si="20"/>
        <v>57.981000000000002</v>
      </c>
      <c r="D161">
        <f t="shared" si="17"/>
        <v>1.6039999999999999</v>
      </c>
      <c r="E161">
        <f t="shared" si="21"/>
        <v>57.981000000000002</v>
      </c>
      <c r="F161">
        <f t="shared" si="22"/>
        <v>162.86315898212726</v>
      </c>
      <c r="G161">
        <f t="shared" si="23"/>
        <v>1.2490748999999999E-2</v>
      </c>
      <c r="K161">
        <v>58.302999999999997</v>
      </c>
      <c r="L161">
        <v>78.5</v>
      </c>
      <c r="M161">
        <v>1.5840000000000001</v>
      </c>
      <c r="N161">
        <v>163.488</v>
      </c>
      <c r="O161">
        <v>1.2E-2</v>
      </c>
    </row>
    <row r="162" spans="1:15" x14ac:dyDescent="0.25">
      <c r="A162">
        <f t="shared" si="18"/>
        <v>78.5</v>
      </c>
      <c r="B162">
        <f t="shared" si="19"/>
        <v>1.5840000000000001</v>
      </c>
      <c r="C162">
        <f t="shared" si="20"/>
        <v>58.302999999999997</v>
      </c>
      <c r="D162">
        <f t="shared" si="17"/>
        <v>1.615</v>
      </c>
      <c r="E162">
        <f t="shared" si="21"/>
        <v>58.302999999999997</v>
      </c>
      <c r="F162">
        <f t="shared" si="22"/>
        <v>163.78000373888295</v>
      </c>
      <c r="G162">
        <f t="shared" si="23"/>
        <v>1.2576408749999999E-2</v>
      </c>
      <c r="K162">
        <v>58.640999999999998</v>
      </c>
      <c r="L162">
        <v>79</v>
      </c>
      <c r="M162">
        <v>1.5940000000000001</v>
      </c>
      <c r="N162">
        <v>164.43799999999999</v>
      </c>
      <c r="O162">
        <v>1.2E-2</v>
      </c>
    </row>
    <row r="163" spans="1:15" x14ac:dyDescent="0.25">
      <c r="A163">
        <f t="shared" si="18"/>
        <v>79</v>
      </c>
      <c r="B163">
        <f t="shared" si="19"/>
        <v>1.5940000000000001</v>
      </c>
      <c r="C163">
        <f t="shared" si="20"/>
        <v>58.640999999999998</v>
      </c>
      <c r="D163">
        <f t="shared" si="17"/>
        <v>1.625</v>
      </c>
      <c r="E163">
        <f t="shared" si="21"/>
        <v>58.640999999999998</v>
      </c>
      <c r="F163">
        <f t="shared" si="22"/>
        <v>164.74093232050606</v>
      </c>
      <c r="G163">
        <f t="shared" si="23"/>
        <v>1.265428125E-2</v>
      </c>
      <c r="K163">
        <v>58.987000000000002</v>
      </c>
      <c r="L163">
        <v>79.5</v>
      </c>
      <c r="M163">
        <v>1.605</v>
      </c>
      <c r="N163">
        <v>165.40600000000001</v>
      </c>
      <c r="O163">
        <v>1.2999999999999999E-2</v>
      </c>
    </row>
    <row r="164" spans="1:15" x14ac:dyDescent="0.25">
      <c r="A164">
        <f t="shared" si="18"/>
        <v>79.5</v>
      </c>
      <c r="B164">
        <f t="shared" si="19"/>
        <v>1.605</v>
      </c>
      <c r="C164">
        <f t="shared" si="20"/>
        <v>58.987000000000002</v>
      </c>
      <c r="D164">
        <f t="shared" si="17"/>
        <v>1.6359999999999999</v>
      </c>
      <c r="E164">
        <f t="shared" si="21"/>
        <v>58.987000000000002</v>
      </c>
      <c r="F164">
        <f t="shared" si="22"/>
        <v>165.72576368813549</v>
      </c>
      <c r="G164">
        <f t="shared" si="23"/>
        <v>1.2739940999999999E-2</v>
      </c>
      <c r="K164">
        <v>59.311999999999998</v>
      </c>
      <c r="L164">
        <v>80</v>
      </c>
      <c r="M164">
        <v>1.6160000000000001</v>
      </c>
      <c r="N164">
        <v>166.31700000000001</v>
      </c>
      <c r="O164">
        <v>1.2999999999999999E-2</v>
      </c>
    </row>
    <row r="165" spans="1:15" x14ac:dyDescent="0.25">
      <c r="A165">
        <f t="shared" si="18"/>
        <v>80</v>
      </c>
      <c r="B165">
        <f t="shared" si="19"/>
        <v>1.6160000000000001</v>
      </c>
      <c r="C165">
        <f t="shared" si="20"/>
        <v>59.311999999999998</v>
      </c>
      <c r="D165">
        <f t="shared" si="17"/>
        <v>1.647</v>
      </c>
      <c r="E165">
        <f t="shared" si="21"/>
        <v>59.311999999999998</v>
      </c>
      <c r="F165">
        <f t="shared" si="22"/>
        <v>166.65189161875878</v>
      </c>
      <c r="G165">
        <f t="shared" si="23"/>
        <v>1.2825600749999999E-2</v>
      </c>
      <c r="K165">
        <v>59.646999999999998</v>
      </c>
      <c r="L165">
        <v>80.5</v>
      </c>
      <c r="M165">
        <v>1.627</v>
      </c>
      <c r="N165">
        <v>167.25800000000001</v>
      </c>
      <c r="O165">
        <v>1.2999999999999999E-2</v>
      </c>
    </row>
    <row r="166" spans="1:15" x14ac:dyDescent="0.25">
      <c r="A166">
        <f t="shared" si="18"/>
        <v>80.5</v>
      </c>
      <c r="B166">
        <f t="shared" si="19"/>
        <v>1.627</v>
      </c>
      <c r="C166">
        <f t="shared" si="20"/>
        <v>59.646999999999998</v>
      </c>
      <c r="D166">
        <f t="shared" si="17"/>
        <v>1.6579999999999999</v>
      </c>
      <c r="E166">
        <f t="shared" si="21"/>
        <v>59.646999999999998</v>
      </c>
      <c r="F166">
        <f t="shared" si="22"/>
        <v>167.60641389291223</v>
      </c>
      <c r="G166">
        <f t="shared" si="23"/>
        <v>1.2911260500000001E-2</v>
      </c>
      <c r="K166">
        <v>60.000999999999998</v>
      </c>
      <c r="L166">
        <v>81</v>
      </c>
      <c r="M166">
        <v>1.6379999999999999</v>
      </c>
      <c r="N166">
        <v>168.25</v>
      </c>
      <c r="O166">
        <v>1.2999999999999999E-2</v>
      </c>
    </row>
    <row r="167" spans="1:15" x14ac:dyDescent="0.25">
      <c r="A167">
        <f t="shared" si="18"/>
        <v>81</v>
      </c>
      <c r="B167">
        <f t="shared" si="19"/>
        <v>1.6379999999999999</v>
      </c>
      <c r="C167">
        <f t="shared" si="20"/>
        <v>60.000999999999998</v>
      </c>
      <c r="D167">
        <f t="shared" si="17"/>
        <v>1.6689999999999998</v>
      </c>
      <c r="E167">
        <f t="shared" si="21"/>
        <v>60.000999999999998</v>
      </c>
      <c r="F167">
        <f t="shared" si="22"/>
        <v>168.61463150947904</v>
      </c>
      <c r="G167">
        <f t="shared" si="23"/>
        <v>1.2996920249999998E-2</v>
      </c>
      <c r="K167">
        <v>60.311</v>
      </c>
      <c r="L167">
        <v>81.5</v>
      </c>
      <c r="M167">
        <v>1.6479999999999999</v>
      </c>
      <c r="N167">
        <v>169.12</v>
      </c>
      <c r="O167">
        <v>1.2999999999999999E-2</v>
      </c>
    </row>
    <row r="168" spans="1:15" x14ac:dyDescent="0.25">
      <c r="A168">
        <f t="shared" si="18"/>
        <v>81.5</v>
      </c>
      <c r="B168">
        <f t="shared" si="19"/>
        <v>1.6479999999999999</v>
      </c>
      <c r="C168">
        <f t="shared" si="20"/>
        <v>60.311</v>
      </c>
      <c r="D168">
        <f t="shared" si="17"/>
        <v>1.6789999999999998</v>
      </c>
      <c r="E168">
        <f t="shared" si="21"/>
        <v>60.311</v>
      </c>
      <c r="F168">
        <f t="shared" si="22"/>
        <v>169.49825048209169</v>
      </c>
      <c r="G168">
        <f t="shared" si="23"/>
        <v>1.3074792749999998E-2</v>
      </c>
      <c r="K168">
        <v>60.640999999999998</v>
      </c>
      <c r="L168">
        <v>82</v>
      </c>
      <c r="M168">
        <v>1.659</v>
      </c>
      <c r="N168">
        <v>170.04400000000001</v>
      </c>
      <c r="O168">
        <v>1.2999999999999999E-2</v>
      </c>
    </row>
    <row r="169" spans="1:15" x14ac:dyDescent="0.25">
      <c r="A169">
        <f t="shared" si="18"/>
        <v>82</v>
      </c>
      <c r="B169">
        <f t="shared" si="19"/>
        <v>1.659</v>
      </c>
      <c r="C169">
        <f t="shared" si="20"/>
        <v>60.640999999999998</v>
      </c>
      <c r="D169">
        <f t="shared" si="17"/>
        <v>1.69</v>
      </c>
      <c r="E169">
        <f t="shared" si="21"/>
        <v>60.640999999999998</v>
      </c>
      <c r="F169">
        <f t="shared" si="22"/>
        <v>170.43960968936253</v>
      </c>
      <c r="G169">
        <f t="shared" si="23"/>
        <v>1.3160452500000001E-2</v>
      </c>
      <c r="K169">
        <v>60.981999999999999</v>
      </c>
      <c r="L169">
        <v>82.5</v>
      </c>
      <c r="M169">
        <v>1.67</v>
      </c>
      <c r="N169">
        <v>171</v>
      </c>
      <c r="O169">
        <v>1.2999999999999999E-2</v>
      </c>
    </row>
    <row r="170" spans="1:15" x14ac:dyDescent="0.25">
      <c r="A170">
        <f t="shared" si="18"/>
        <v>82.5</v>
      </c>
      <c r="B170">
        <f t="shared" si="19"/>
        <v>1.67</v>
      </c>
      <c r="C170">
        <f t="shared" si="20"/>
        <v>60.981999999999999</v>
      </c>
      <c r="D170">
        <f t="shared" si="17"/>
        <v>1.7009999999999998</v>
      </c>
      <c r="E170">
        <f t="shared" si="21"/>
        <v>60.981999999999999</v>
      </c>
      <c r="F170">
        <f t="shared" si="22"/>
        <v>171.41219519836386</v>
      </c>
      <c r="G170">
        <f t="shared" si="23"/>
        <v>1.3246112249999999E-2</v>
      </c>
      <c r="K170">
        <v>61.338000000000001</v>
      </c>
      <c r="L170">
        <v>83</v>
      </c>
      <c r="M170">
        <v>1.681</v>
      </c>
      <c r="N170">
        <v>172</v>
      </c>
      <c r="O170">
        <v>1.2999999999999999E-2</v>
      </c>
    </row>
    <row r="171" spans="1:15" x14ac:dyDescent="0.25">
      <c r="A171">
        <f t="shared" si="18"/>
        <v>83</v>
      </c>
      <c r="B171">
        <f t="shared" si="19"/>
        <v>1.681</v>
      </c>
      <c r="C171">
        <f t="shared" si="20"/>
        <v>61.338000000000001</v>
      </c>
      <c r="D171">
        <f t="shared" si="17"/>
        <v>1.712</v>
      </c>
      <c r="E171">
        <f t="shared" si="21"/>
        <v>61.338000000000001</v>
      </c>
      <c r="F171">
        <f t="shared" si="22"/>
        <v>172.42726167637079</v>
      </c>
      <c r="G171">
        <f t="shared" si="23"/>
        <v>1.3331771999999999E-2</v>
      </c>
      <c r="K171">
        <v>61.670999999999999</v>
      </c>
      <c r="L171">
        <v>83.5</v>
      </c>
      <c r="M171">
        <v>1.6919999999999999</v>
      </c>
      <c r="N171">
        <v>172.934</v>
      </c>
      <c r="O171">
        <v>1.2999999999999999E-2</v>
      </c>
    </row>
    <row r="172" spans="1:15" x14ac:dyDescent="0.25">
      <c r="A172">
        <f t="shared" si="18"/>
        <v>83.5</v>
      </c>
      <c r="B172">
        <f t="shared" si="19"/>
        <v>1.6919999999999999</v>
      </c>
      <c r="C172">
        <f t="shared" si="20"/>
        <v>61.670999999999999</v>
      </c>
      <c r="D172">
        <f t="shared" si="17"/>
        <v>1.7229999999999999</v>
      </c>
      <c r="E172">
        <f t="shared" si="21"/>
        <v>61.670999999999999</v>
      </c>
      <c r="F172">
        <f t="shared" si="22"/>
        <v>173.37799158252488</v>
      </c>
      <c r="G172">
        <f t="shared" si="23"/>
        <v>1.341743175E-2</v>
      </c>
      <c r="K172">
        <v>62.000999999999998</v>
      </c>
      <c r="L172">
        <v>84</v>
      </c>
      <c r="M172">
        <v>1.7030000000000001</v>
      </c>
      <c r="N172">
        <v>173.85900000000001</v>
      </c>
      <c r="O172">
        <v>1.2999999999999999E-2</v>
      </c>
    </row>
    <row r="173" spans="1:15" x14ac:dyDescent="0.25">
      <c r="A173">
        <f t="shared" si="18"/>
        <v>84</v>
      </c>
      <c r="B173">
        <f t="shared" si="19"/>
        <v>1.7030000000000001</v>
      </c>
      <c r="C173">
        <f t="shared" si="20"/>
        <v>62.000999999999998</v>
      </c>
      <c r="D173">
        <f t="shared" si="17"/>
        <v>1.734</v>
      </c>
      <c r="E173">
        <f t="shared" si="21"/>
        <v>62.000999999999998</v>
      </c>
      <c r="F173">
        <f t="shared" si="22"/>
        <v>174.32060263289316</v>
      </c>
      <c r="G173">
        <f t="shared" si="23"/>
        <v>1.35030915E-2</v>
      </c>
      <c r="K173">
        <v>62.32</v>
      </c>
      <c r="L173">
        <v>84.5</v>
      </c>
      <c r="M173">
        <v>1.7130000000000001</v>
      </c>
      <c r="N173">
        <v>174.75399999999999</v>
      </c>
      <c r="O173">
        <v>1.2999999999999999E-2</v>
      </c>
    </row>
    <row r="174" spans="1:15" x14ac:dyDescent="0.25">
      <c r="A174">
        <f t="shared" si="18"/>
        <v>84.5</v>
      </c>
      <c r="B174">
        <f t="shared" si="19"/>
        <v>1.7130000000000001</v>
      </c>
      <c r="C174">
        <f t="shared" si="20"/>
        <v>62.32</v>
      </c>
      <c r="D174">
        <f t="shared" si="17"/>
        <v>1.744</v>
      </c>
      <c r="E174">
        <f t="shared" si="21"/>
        <v>62.32</v>
      </c>
      <c r="F174">
        <f t="shared" si="22"/>
        <v>175.23122090827206</v>
      </c>
      <c r="G174">
        <f t="shared" si="23"/>
        <v>1.3580963999999999E-2</v>
      </c>
      <c r="K174">
        <v>62.662999999999997</v>
      </c>
      <c r="L174">
        <v>85</v>
      </c>
      <c r="M174">
        <v>1.724</v>
      </c>
      <c r="N174">
        <v>175.714</v>
      </c>
      <c r="O174">
        <v>1.2999999999999999E-2</v>
      </c>
    </row>
    <row r="175" spans="1:15" x14ac:dyDescent="0.25">
      <c r="A175">
        <f t="shared" si="18"/>
        <v>85</v>
      </c>
      <c r="B175">
        <f t="shared" si="19"/>
        <v>1.724</v>
      </c>
      <c r="C175">
        <f t="shared" si="20"/>
        <v>62.662999999999997</v>
      </c>
      <c r="D175">
        <f t="shared" si="17"/>
        <v>1.7549999999999999</v>
      </c>
      <c r="E175">
        <f t="shared" si="21"/>
        <v>62.662999999999997</v>
      </c>
      <c r="F175">
        <f t="shared" si="22"/>
        <v>176.21100045829166</v>
      </c>
      <c r="G175">
        <f t="shared" si="23"/>
        <v>1.3666623750000001E-2</v>
      </c>
      <c r="K175">
        <v>62.981000000000002</v>
      </c>
      <c r="L175">
        <v>85.5</v>
      </c>
      <c r="M175">
        <v>1.7350000000000001</v>
      </c>
      <c r="N175">
        <v>176.60599999999999</v>
      </c>
      <c r="O175">
        <v>1.4E-2</v>
      </c>
    </row>
    <row r="176" spans="1:15" x14ac:dyDescent="0.25">
      <c r="A176">
        <f t="shared" si="18"/>
        <v>85.5</v>
      </c>
      <c r="B176">
        <f t="shared" si="19"/>
        <v>1.7350000000000001</v>
      </c>
      <c r="C176">
        <f t="shared" si="20"/>
        <v>62.981000000000002</v>
      </c>
      <c r="D176">
        <f t="shared" si="17"/>
        <v>1.766</v>
      </c>
      <c r="E176">
        <f t="shared" si="21"/>
        <v>62.981000000000002</v>
      </c>
      <c r="F176">
        <f t="shared" si="22"/>
        <v>177.12080102525252</v>
      </c>
      <c r="G176">
        <f t="shared" si="23"/>
        <v>1.37522835E-2</v>
      </c>
      <c r="K176">
        <v>63.305</v>
      </c>
      <c r="L176">
        <v>86</v>
      </c>
      <c r="M176">
        <v>1.746</v>
      </c>
      <c r="N176">
        <v>177.51400000000001</v>
      </c>
      <c r="O176">
        <v>1.4E-2</v>
      </c>
    </row>
    <row r="177" spans="1:15" x14ac:dyDescent="0.25">
      <c r="A177">
        <f t="shared" si="18"/>
        <v>86</v>
      </c>
      <c r="B177">
        <f t="shared" si="19"/>
        <v>1.746</v>
      </c>
      <c r="C177">
        <f t="shared" si="20"/>
        <v>63.305</v>
      </c>
      <c r="D177">
        <f t="shared" si="17"/>
        <v>1.7769999999999999</v>
      </c>
      <c r="E177">
        <f t="shared" si="21"/>
        <v>63.305</v>
      </c>
      <c r="F177">
        <f t="shared" si="22"/>
        <v>178.04779521086431</v>
      </c>
      <c r="G177">
        <f t="shared" si="23"/>
        <v>1.3837943249999998E-2</v>
      </c>
      <c r="K177">
        <v>63.646000000000001</v>
      </c>
      <c r="L177">
        <v>86.5</v>
      </c>
      <c r="M177">
        <v>1.7569999999999999</v>
      </c>
      <c r="N177">
        <v>178.47200000000001</v>
      </c>
      <c r="O177">
        <v>1.4E-2</v>
      </c>
    </row>
    <row r="178" spans="1:15" x14ac:dyDescent="0.25">
      <c r="A178">
        <f t="shared" si="18"/>
        <v>86.5</v>
      </c>
      <c r="B178">
        <f t="shared" si="19"/>
        <v>1.7569999999999999</v>
      </c>
      <c r="C178">
        <f t="shared" si="20"/>
        <v>63.646000000000001</v>
      </c>
      <c r="D178">
        <f t="shared" si="17"/>
        <v>1.7879999999999998</v>
      </c>
      <c r="E178">
        <f t="shared" si="21"/>
        <v>63.646000000000001</v>
      </c>
      <c r="F178">
        <f t="shared" si="22"/>
        <v>179.02293069262879</v>
      </c>
      <c r="G178">
        <f t="shared" si="23"/>
        <v>1.3923602999999998E-2</v>
      </c>
      <c r="K178">
        <v>63.95</v>
      </c>
      <c r="L178">
        <v>87</v>
      </c>
      <c r="M178">
        <v>1.768</v>
      </c>
      <c r="N178">
        <v>179.32499999999999</v>
      </c>
      <c r="O178">
        <v>1.4E-2</v>
      </c>
    </row>
    <row r="179" spans="1:15" x14ac:dyDescent="0.25">
      <c r="A179">
        <f t="shared" si="18"/>
        <v>87</v>
      </c>
      <c r="B179">
        <f t="shared" si="19"/>
        <v>1.768</v>
      </c>
      <c r="C179">
        <f t="shared" si="20"/>
        <v>63.95</v>
      </c>
      <c r="D179">
        <f t="shared" si="17"/>
        <v>1.7989999999999999</v>
      </c>
      <c r="E179">
        <f t="shared" si="21"/>
        <v>63.95</v>
      </c>
      <c r="F179">
        <f t="shared" si="22"/>
        <v>179.89431843692014</v>
      </c>
      <c r="G179">
        <f t="shared" si="23"/>
        <v>1.4009262749999999E-2</v>
      </c>
      <c r="K179">
        <v>64.227999999999994</v>
      </c>
      <c r="L179">
        <v>87.5</v>
      </c>
      <c r="M179">
        <v>1.778</v>
      </c>
      <c r="N179">
        <v>180.10300000000001</v>
      </c>
      <c r="O179">
        <v>1.4E-2</v>
      </c>
    </row>
    <row r="180" spans="1:15" x14ac:dyDescent="0.25">
      <c r="A180">
        <f t="shared" si="18"/>
        <v>87.5</v>
      </c>
      <c r="B180">
        <f t="shared" si="19"/>
        <v>1.778</v>
      </c>
      <c r="C180">
        <f t="shared" si="20"/>
        <v>64.227999999999994</v>
      </c>
      <c r="D180">
        <f t="shared" si="17"/>
        <v>1.8089999999999999</v>
      </c>
      <c r="E180">
        <f t="shared" si="21"/>
        <v>64.227999999999994</v>
      </c>
      <c r="F180">
        <f t="shared" si="22"/>
        <v>180.69136901705554</v>
      </c>
      <c r="G180">
        <f t="shared" si="23"/>
        <v>1.4087135249999999E-2</v>
      </c>
      <c r="K180">
        <v>64.433999999999997</v>
      </c>
      <c r="L180">
        <v>88</v>
      </c>
      <c r="M180">
        <v>1.7889999999999999</v>
      </c>
      <c r="N180">
        <v>180.68100000000001</v>
      </c>
      <c r="O180">
        <v>1.4E-2</v>
      </c>
    </row>
    <row r="181" spans="1:15" x14ac:dyDescent="0.25">
      <c r="A181">
        <f t="shared" si="18"/>
        <v>88</v>
      </c>
      <c r="B181">
        <f t="shared" si="19"/>
        <v>1.7889999999999999</v>
      </c>
      <c r="C181">
        <f t="shared" si="20"/>
        <v>64.433999999999997</v>
      </c>
      <c r="D181">
        <f t="shared" si="17"/>
        <v>1.8199999999999998</v>
      </c>
      <c r="E181">
        <f t="shared" si="21"/>
        <v>64.433999999999997</v>
      </c>
      <c r="F181">
        <f t="shared" si="22"/>
        <v>181.28764038777436</v>
      </c>
      <c r="G181">
        <f t="shared" si="23"/>
        <v>1.4172794999999998E-2</v>
      </c>
      <c r="K181">
        <v>64.769000000000005</v>
      </c>
      <c r="L181">
        <v>88.5</v>
      </c>
      <c r="M181">
        <v>1.8</v>
      </c>
      <c r="N181">
        <v>181.62</v>
      </c>
      <c r="O181">
        <v>1.4E-2</v>
      </c>
    </row>
    <row r="182" spans="1:15" x14ac:dyDescent="0.25">
      <c r="A182">
        <f t="shared" si="18"/>
        <v>88.5</v>
      </c>
      <c r="B182">
        <f t="shared" si="19"/>
        <v>1.8</v>
      </c>
      <c r="C182">
        <f t="shared" si="20"/>
        <v>64.769000000000005</v>
      </c>
      <c r="D182">
        <f t="shared" si="17"/>
        <v>1.831</v>
      </c>
      <c r="E182">
        <f t="shared" si="21"/>
        <v>64.769000000000005</v>
      </c>
      <c r="F182">
        <f t="shared" si="22"/>
        <v>182.24716382568877</v>
      </c>
      <c r="G182">
        <f t="shared" si="23"/>
        <v>1.425845475E-2</v>
      </c>
      <c r="K182">
        <v>65.102999999999994</v>
      </c>
      <c r="L182">
        <v>89</v>
      </c>
      <c r="M182">
        <v>1.8109999999999999</v>
      </c>
      <c r="N182">
        <v>182.55699999999999</v>
      </c>
      <c r="O182">
        <v>1.4E-2</v>
      </c>
    </row>
    <row r="183" spans="1:15" x14ac:dyDescent="0.25">
      <c r="A183">
        <f t="shared" si="18"/>
        <v>89</v>
      </c>
      <c r="B183">
        <f t="shared" si="19"/>
        <v>1.8109999999999999</v>
      </c>
      <c r="C183">
        <f t="shared" si="20"/>
        <v>65.102999999999994</v>
      </c>
      <c r="D183">
        <f t="shared" si="17"/>
        <v>1.8419999999999999</v>
      </c>
      <c r="E183">
        <f t="shared" si="21"/>
        <v>65.102999999999994</v>
      </c>
      <c r="F183">
        <f t="shared" si="22"/>
        <v>183.20421465954794</v>
      </c>
      <c r="G183">
        <f t="shared" si="23"/>
        <v>1.43441145E-2</v>
      </c>
      <c r="K183">
        <v>65.418999999999997</v>
      </c>
      <c r="L183">
        <v>89.5</v>
      </c>
      <c r="M183">
        <v>1.8220000000000001</v>
      </c>
      <c r="N183">
        <v>183.44300000000001</v>
      </c>
      <c r="O183">
        <v>1.4E-2</v>
      </c>
    </row>
    <row r="184" spans="1:15" x14ac:dyDescent="0.25">
      <c r="A184">
        <f t="shared" si="18"/>
        <v>89.5</v>
      </c>
      <c r="B184">
        <f t="shared" si="19"/>
        <v>1.8220000000000001</v>
      </c>
      <c r="C184">
        <f t="shared" si="20"/>
        <v>65.418999999999997</v>
      </c>
      <c r="D184">
        <f t="shared" si="17"/>
        <v>1.853</v>
      </c>
      <c r="E184">
        <f t="shared" si="21"/>
        <v>65.418999999999997</v>
      </c>
      <c r="F184">
        <f t="shared" si="22"/>
        <v>184.11095095859145</v>
      </c>
      <c r="G184">
        <f t="shared" si="23"/>
        <v>1.4429774250000001E-2</v>
      </c>
      <c r="K184">
        <v>65.733000000000004</v>
      </c>
      <c r="L184">
        <v>90</v>
      </c>
      <c r="M184">
        <v>1.833</v>
      </c>
      <c r="N184">
        <v>184.32400000000001</v>
      </c>
      <c r="O184">
        <v>1.4E-2</v>
      </c>
    </row>
    <row r="185" spans="1:15" x14ac:dyDescent="0.25">
      <c r="A185">
        <f t="shared" si="18"/>
        <v>90</v>
      </c>
      <c r="B185">
        <f t="shared" si="19"/>
        <v>1.833</v>
      </c>
      <c r="C185">
        <f t="shared" si="20"/>
        <v>65.733000000000004</v>
      </c>
      <c r="D185">
        <f t="shared" si="17"/>
        <v>1.8639999999999999</v>
      </c>
      <c r="E185">
        <f t="shared" si="21"/>
        <v>65.733000000000004</v>
      </c>
      <c r="F185">
        <f t="shared" si="22"/>
        <v>185.01239436939775</v>
      </c>
      <c r="G185">
        <f t="shared" si="23"/>
        <v>1.4515433999999999E-2</v>
      </c>
      <c r="K185">
        <v>66.055999999999997</v>
      </c>
      <c r="L185">
        <v>90.5</v>
      </c>
      <c r="M185">
        <v>1.843</v>
      </c>
      <c r="N185">
        <v>185.23</v>
      </c>
      <c r="O185">
        <v>1.4E-2</v>
      </c>
    </row>
    <row r="186" spans="1:15" x14ac:dyDescent="0.25">
      <c r="A186">
        <f t="shared" si="18"/>
        <v>90.5</v>
      </c>
      <c r="B186">
        <f t="shared" si="19"/>
        <v>1.843</v>
      </c>
      <c r="C186">
        <f t="shared" si="20"/>
        <v>66.055999999999997</v>
      </c>
      <c r="D186">
        <f t="shared" si="17"/>
        <v>1.8739999999999999</v>
      </c>
      <c r="E186">
        <f t="shared" si="21"/>
        <v>66.055999999999997</v>
      </c>
      <c r="F186">
        <f t="shared" si="22"/>
        <v>185.93786621240051</v>
      </c>
      <c r="G186">
        <f t="shared" si="23"/>
        <v>1.45933065E-2</v>
      </c>
      <c r="K186">
        <v>66.36</v>
      </c>
      <c r="L186">
        <v>91</v>
      </c>
      <c r="M186">
        <v>1.8540000000000001</v>
      </c>
      <c r="N186">
        <v>186.08</v>
      </c>
      <c r="O186">
        <v>1.4E-2</v>
      </c>
    </row>
    <row r="187" spans="1:15" x14ac:dyDescent="0.25">
      <c r="A187">
        <f t="shared" si="18"/>
        <v>91</v>
      </c>
      <c r="B187">
        <f t="shared" si="19"/>
        <v>1.8540000000000001</v>
      </c>
      <c r="C187">
        <f t="shared" si="20"/>
        <v>66.36</v>
      </c>
      <c r="D187">
        <f t="shared" si="17"/>
        <v>1.885</v>
      </c>
      <c r="E187">
        <f t="shared" si="21"/>
        <v>66.36</v>
      </c>
      <c r="F187">
        <f t="shared" si="22"/>
        <v>186.81181534601495</v>
      </c>
      <c r="G187">
        <f t="shared" si="23"/>
        <v>1.4678966250000001E-2</v>
      </c>
      <c r="K187">
        <v>66.680999999999997</v>
      </c>
      <c r="L187">
        <v>91.5</v>
      </c>
      <c r="M187">
        <v>1.865</v>
      </c>
      <c r="N187">
        <v>186.98099999999999</v>
      </c>
      <c r="O187">
        <v>1.4999999999999999E-2</v>
      </c>
    </row>
    <row r="188" spans="1:15" x14ac:dyDescent="0.25">
      <c r="A188">
        <f t="shared" si="18"/>
        <v>91.5</v>
      </c>
      <c r="B188">
        <f t="shared" si="19"/>
        <v>1.865</v>
      </c>
      <c r="C188">
        <f t="shared" si="20"/>
        <v>66.680999999999997</v>
      </c>
      <c r="D188">
        <f t="shared" si="17"/>
        <v>1.8959999999999999</v>
      </c>
      <c r="E188">
        <f t="shared" si="21"/>
        <v>66.680999999999997</v>
      </c>
      <c r="F188">
        <f t="shared" si="22"/>
        <v>187.73396312136532</v>
      </c>
      <c r="G188">
        <f t="shared" si="23"/>
        <v>1.4764625999999998E-2</v>
      </c>
      <c r="K188">
        <v>67.004000000000005</v>
      </c>
      <c r="L188">
        <v>92</v>
      </c>
      <c r="M188">
        <v>1.8759999999999999</v>
      </c>
      <c r="N188">
        <v>187.886</v>
      </c>
      <c r="O188">
        <v>1.4999999999999999E-2</v>
      </c>
    </row>
    <row r="189" spans="1:15" x14ac:dyDescent="0.25">
      <c r="A189">
        <f t="shared" si="18"/>
        <v>92</v>
      </c>
      <c r="B189">
        <f t="shared" si="19"/>
        <v>1.8759999999999999</v>
      </c>
      <c r="C189">
        <f t="shared" si="20"/>
        <v>67.004000000000005</v>
      </c>
      <c r="D189">
        <f t="shared" si="17"/>
        <v>1.9069999999999998</v>
      </c>
      <c r="E189">
        <f t="shared" si="21"/>
        <v>67.004000000000005</v>
      </c>
      <c r="F189">
        <f t="shared" si="22"/>
        <v>188.66209087333971</v>
      </c>
      <c r="G189">
        <f t="shared" si="23"/>
        <v>1.4850285749999999E-2</v>
      </c>
      <c r="K189">
        <v>67.313000000000002</v>
      </c>
      <c r="L189">
        <v>92.5</v>
      </c>
      <c r="M189">
        <v>1.887</v>
      </c>
      <c r="N189">
        <v>188.75299999999999</v>
      </c>
      <c r="O189">
        <v>1.4999999999999999E-2</v>
      </c>
    </row>
    <row r="190" spans="1:15" x14ac:dyDescent="0.25">
      <c r="A190">
        <f t="shared" si="18"/>
        <v>92.5</v>
      </c>
      <c r="B190">
        <f t="shared" si="19"/>
        <v>1.887</v>
      </c>
      <c r="C190">
        <f t="shared" si="20"/>
        <v>67.313000000000002</v>
      </c>
      <c r="D190">
        <f t="shared" si="17"/>
        <v>1.9179999999999999</v>
      </c>
      <c r="E190">
        <f t="shared" si="21"/>
        <v>67.313000000000002</v>
      </c>
      <c r="F190">
        <f t="shared" si="22"/>
        <v>189.55114728530475</v>
      </c>
      <c r="G190">
        <f t="shared" si="23"/>
        <v>1.4935945499999999E-2</v>
      </c>
      <c r="K190">
        <v>67.635000000000005</v>
      </c>
      <c r="L190">
        <v>93</v>
      </c>
      <c r="M190">
        <v>1.8979999999999999</v>
      </c>
      <c r="N190">
        <v>189.65799999999999</v>
      </c>
      <c r="O190">
        <v>1.4999999999999999E-2</v>
      </c>
    </row>
    <row r="191" spans="1:15" x14ac:dyDescent="0.25">
      <c r="A191">
        <f t="shared" si="18"/>
        <v>93</v>
      </c>
      <c r="B191">
        <f t="shared" si="19"/>
        <v>1.8979999999999999</v>
      </c>
      <c r="C191">
        <f t="shared" si="20"/>
        <v>67.635000000000005</v>
      </c>
      <c r="D191">
        <f t="shared" si="17"/>
        <v>1.9289999999999998</v>
      </c>
      <c r="E191">
        <f t="shared" si="21"/>
        <v>67.635000000000005</v>
      </c>
      <c r="F191">
        <f t="shared" si="22"/>
        <v>190.47716164288585</v>
      </c>
      <c r="G191">
        <f t="shared" si="23"/>
        <v>1.5021605249999999E-2</v>
      </c>
      <c r="K191">
        <v>67.944999999999993</v>
      </c>
      <c r="L191">
        <v>93.5</v>
      </c>
      <c r="M191">
        <v>1.9079999999999999</v>
      </c>
      <c r="N191">
        <v>190.52500000000001</v>
      </c>
      <c r="O191">
        <v>1.4999999999999999E-2</v>
      </c>
    </row>
    <row r="192" spans="1:15" x14ac:dyDescent="0.25">
      <c r="A192">
        <f t="shared" si="18"/>
        <v>93.5</v>
      </c>
      <c r="B192">
        <f t="shared" si="19"/>
        <v>1.9079999999999999</v>
      </c>
      <c r="C192">
        <f t="shared" si="20"/>
        <v>67.944999999999993</v>
      </c>
      <c r="D192">
        <f t="shared" si="17"/>
        <v>1.9389999999999998</v>
      </c>
      <c r="E192">
        <f t="shared" si="21"/>
        <v>67.944999999999993</v>
      </c>
      <c r="F192">
        <f t="shared" si="22"/>
        <v>191.36795103757402</v>
      </c>
      <c r="G192">
        <f t="shared" si="23"/>
        <v>1.509947775E-2</v>
      </c>
      <c r="K192">
        <v>68.239000000000004</v>
      </c>
      <c r="L192">
        <v>94</v>
      </c>
      <c r="M192">
        <v>1.919</v>
      </c>
      <c r="N192">
        <v>191.35</v>
      </c>
      <c r="O192">
        <v>1.4999999999999999E-2</v>
      </c>
    </row>
    <row r="193" spans="1:15" x14ac:dyDescent="0.25">
      <c r="A193">
        <f t="shared" si="18"/>
        <v>94</v>
      </c>
      <c r="B193">
        <f t="shared" si="19"/>
        <v>1.919</v>
      </c>
      <c r="C193">
        <f t="shared" si="20"/>
        <v>68.239000000000004</v>
      </c>
      <c r="D193">
        <f t="shared" si="17"/>
        <v>1.95</v>
      </c>
      <c r="E193">
        <f t="shared" si="21"/>
        <v>68.239000000000004</v>
      </c>
      <c r="F193">
        <f t="shared" si="22"/>
        <v>192.21578268163492</v>
      </c>
      <c r="G193">
        <f t="shared" si="23"/>
        <v>1.5185137499999999E-2</v>
      </c>
      <c r="K193">
        <v>68.546999999999997</v>
      </c>
      <c r="L193">
        <v>94.5</v>
      </c>
      <c r="M193">
        <v>1.93</v>
      </c>
      <c r="N193">
        <v>192.21299999999999</v>
      </c>
      <c r="O193">
        <v>1.4999999999999999E-2</v>
      </c>
    </row>
    <row r="194" spans="1:15" x14ac:dyDescent="0.25">
      <c r="A194">
        <f t="shared" si="18"/>
        <v>94.5</v>
      </c>
      <c r="B194">
        <f t="shared" si="19"/>
        <v>1.93</v>
      </c>
      <c r="C194">
        <f t="shared" si="20"/>
        <v>68.546999999999997</v>
      </c>
      <c r="D194">
        <f t="shared" si="17"/>
        <v>1.9609999999999999</v>
      </c>
      <c r="E194">
        <f t="shared" si="21"/>
        <v>68.546999999999997</v>
      </c>
      <c r="F194">
        <f t="shared" si="22"/>
        <v>193.1033985322515</v>
      </c>
      <c r="G194">
        <f t="shared" si="23"/>
        <v>1.5270797249999997E-2</v>
      </c>
      <c r="K194">
        <v>68.849000000000004</v>
      </c>
      <c r="L194">
        <v>95</v>
      </c>
      <c r="M194">
        <v>1.9410000000000001</v>
      </c>
      <c r="N194">
        <v>193.06</v>
      </c>
      <c r="O194">
        <v>1.4999999999999999E-2</v>
      </c>
    </row>
    <row r="195" spans="1:15" x14ac:dyDescent="0.25">
      <c r="A195">
        <f t="shared" si="18"/>
        <v>95</v>
      </c>
      <c r="B195">
        <f t="shared" si="19"/>
        <v>1.9410000000000001</v>
      </c>
      <c r="C195">
        <f t="shared" si="20"/>
        <v>68.849000000000004</v>
      </c>
      <c r="D195">
        <f t="shared" si="17"/>
        <v>1.972</v>
      </c>
      <c r="E195">
        <f t="shared" si="21"/>
        <v>68.849000000000004</v>
      </c>
      <c r="F195">
        <f t="shared" si="22"/>
        <v>193.97446542639591</v>
      </c>
      <c r="G195">
        <f t="shared" si="23"/>
        <v>1.5356457E-2</v>
      </c>
      <c r="K195">
        <v>69.137</v>
      </c>
      <c r="L195">
        <v>95.5</v>
      </c>
      <c r="M195">
        <v>1.952</v>
      </c>
      <c r="N195">
        <v>193.86799999999999</v>
      </c>
      <c r="O195">
        <v>1.4999999999999999E-2</v>
      </c>
    </row>
    <row r="196" spans="1:15" x14ac:dyDescent="0.25">
      <c r="A196">
        <f t="shared" si="18"/>
        <v>95.5</v>
      </c>
      <c r="B196">
        <f t="shared" si="19"/>
        <v>1.952</v>
      </c>
      <c r="C196">
        <f t="shared" si="20"/>
        <v>69.137</v>
      </c>
      <c r="D196">
        <f t="shared" si="17"/>
        <v>1.9829999999999999</v>
      </c>
      <c r="E196">
        <f t="shared" si="21"/>
        <v>69.137</v>
      </c>
      <c r="F196">
        <f t="shared" si="22"/>
        <v>194.80643886463477</v>
      </c>
      <c r="G196">
        <f t="shared" si="23"/>
        <v>1.5442116749999998E-2</v>
      </c>
      <c r="K196">
        <v>69.436000000000007</v>
      </c>
      <c r="L196">
        <v>96</v>
      </c>
      <c r="M196">
        <v>1.9630000000000001</v>
      </c>
      <c r="N196">
        <v>194.70599999999999</v>
      </c>
      <c r="O196">
        <v>1.4999999999999999E-2</v>
      </c>
    </row>
    <row r="197" spans="1:15" x14ac:dyDescent="0.25">
      <c r="A197">
        <f t="shared" si="18"/>
        <v>96</v>
      </c>
      <c r="B197">
        <f t="shared" si="19"/>
        <v>1.9630000000000001</v>
      </c>
      <c r="C197">
        <f t="shared" si="20"/>
        <v>69.436000000000007</v>
      </c>
      <c r="D197">
        <f t="shared" si="17"/>
        <v>1.994</v>
      </c>
      <c r="E197">
        <f t="shared" si="21"/>
        <v>69.436000000000007</v>
      </c>
      <c r="F197">
        <f t="shared" si="22"/>
        <v>195.66975823297403</v>
      </c>
      <c r="G197">
        <f t="shared" si="23"/>
        <v>1.5527776500000002E-2</v>
      </c>
      <c r="K197">
        <v>69.707999999999998</v>
      </c>
      <c r="L197">
        <v>96.5</v>
      </c>
      <c r="M197">
        <v>1.9730000000000001</v>
      </c>
      <c r="N197">
        <v>195.471</v>
      </c>
      <c r="O197">
        <v>1.4999999999999999E-2</v>
      </c>
    </row>
    <row r="198" spans="1:15" x14ac:dyDescent="0.25">
      <c r="A198">
        <f t="shared" si="18"/>
        <v>96.5</v>
      </c>
      <c r="B198">
        <f t="shared" si="19"/>
        <v>1.9730000000000001</v>
      </c>
      <c r="C198">
        <f t="shared" si="20"/>
        <v>69.707999999999998</v>
      </c>
      <c r="D198">
        <f t="shared" si="17"/>
        <v>2.004</v>
      </c>
      <c r="E198">
        <f t="shared" si="21"/>
        <v>69.707999999999998</v>
      </c>
      <c r="F198">
        <f t="shared" si="22"/>
        <v>196.45541610331168</v>
      </c>
      <c r="G198">
        <f t="shared" si="23"/>
        <v>1.5605649000000001E-2</v>
      </c>
      <c r="K198">
        <v>69.936000000000007</v>
      </c>
      <c r="L198">
        <v>97</v>
      </c>
      <c r="M198">
        <v>1.984</v>
      </c>
      <c r="N198">
        <v>196.11</v>
      </c>
      <c r="O198">
        <v>1.4999999999999999E-2</v>
      </c>
    </row>
    <row r="199" spans="1:15" x14ac:dyDescent="0.25">
      <c r="A199">
        <f t="shared" si="18"/>
        <v>97</v>
      </c>
      <c r="B199">
        <f t="shared" si="19"/>
        <v>1.984</v>
      </c>
      <c r="C199">
        <f t="shared" si="20"/>
        <v>69.936000000000007</v>
      </c>
      <c r="D199">
        <f t="shared" si="17"/>
        <v>2.0150000000000001</v>
      </c>
      <c r="E199">
        <f t="shared" si="21"/>
        <v>69.936000000000007</v>
      </c>
      <c r="F199">
        <f t="shared" si="22"/>
        <v>197.11930065802784</v>
      </c>
      <c r="G199">
        <f t="shared" si="23"/>
        <v>1.5691308750000001E-2</v>
      </c>
      <c r="K199">
        <v>70.176000000000002</v>
      </c>
      <c r="L199">
        <v>97.5</v>
      </c>
      <c r="M199">
        <v>1.9950000000000001</v>
      </c>
      <c r="N199">
        <v>196.78299999999999</v>
      </c>
      <c r="O199">
        <v>1.6E-2</v>
      </c>
    </row>
    <row r="200" spans="1:15" x14ac:dyDescent="0.25">
      <c r="A200">
        <f t="shared" si="18"/>
        <v>97.5</v>
      </c>
      <c r="B200">
        <f t="shared" si="19"/>
        <v>1.9950000000000001</v>
      </c>
      <c r="C200">
        <f t="shared" si="20"/>
        <v>70.176000000000002</v>
      </c>
      <c r="D200">
        <f t="shared" si="17"/>
        <v>2.0260000000000002</v>
      </c>
      <c r="E200">
        <f t="shared" si="21"/>
        <v>70.176000000000002</v>
      </c>
      <c r="F200">
        <f t="shared" si="22"/>
        <v>197.81732934011768</v>
      </c>
      <c r="G200">
        <f t="shared" si="23"/>
        <v>1.5776968500000002E-2</v>
      </c>
      <c r="K200">
        <v>67.619</v>
      </c>
      <c r="L200">
        <v>98</v>
      </c>
      <c r="M200">
        <v>2.0059999999999998</v>
      </c>
      <c r="N200">
        <v>189.61099999999999</v>
      </c>
      <c r="O200">
        <v>1.6E-2</v>
      </c>
    </row>
    <row r="201" spans="1:15" x14ac:dyDescent="0.25">
      <c r="A201">
        <f t="shared" si="18"/>
        <v>98</v>
      </c>
      <c r="B201">
        <f t="shared" si="19"/>
        <v>2.0059999999999998</v>
      </c>
      <c r="C201">
        <f t="shared" si="20"/>
        <v>67.619</v>
      </c>
      <c r="D201">
        <f t="shared" si="17"/>
        <v>2.0369999999999999</v>
      </c>
      <c r="E201">
        <f t="shared" si="21"/>
        <v>67.619</v>
      </c>
      <c r="F201">
        <f t="shared" si="22"/>
        <v>190.63042622407252</v>
      </c>
      <c r="G201">
        <f t="shared" si="23"/>
        <v>1.586262825E-2</v>
      </c>
      <c r="K201">
        <v>67.697999999999993</v>
      </c>
      <c r="L201">
        <v>98.5</v>
      </c>
      <c r="M201">
        <v>2.0169999999999999</v>
      </c>
      <c r="N201">
        <v>189.83199999999999</v>
      </c>
      <c r="O201">
        <v>1.6E-2</v>
      </c>
    </row>
    <row r="202" spans="1:15" x14ac:dyDescent="0.25">
      <c r="A202">
        <f t="shared" si="18"/>
        <v>98.5</v>
      </c>
      <c r="B202">
        <f t="shared" si="19"/>
        <v>2.0169999999999999</v>
      </c>
      <c r="C202">
        <f t="shared" si="20"/>
        <v>67.697999999999993</v>
      </c>
      <c r="D202">
        <f t="shared" si="17"/>
        <v>2.048</v>
      </c>
      <c r="E202">
        <f t="shared" si="21"/>
        <v>67.697999999999993</v>
      </c>
      <c r="F202">
        <f t="shared" si="22"/>
        <v>190.87429731826629</v>
      </c>
      <c r="G202">
        <f t="shared" si="23"/>
        <v>1.5948287999999998E-2</v>
      </c>
      <c r="K202">
        <v>67.828000000000003</v>
      </c>
      <c r="L202">
        <v>99</v>
      </c>
      <c r="M202">
        <v>2.028</v>
      </c>
      <c r="N202">
        <v>190.19800000000001</v>
      </c>
      <c r="O202">
        <v>1.6E-2</v>
      </c>
    </row>
    <row r="203" spans="1:15" x14ac:dyDescent="0.25">
      <c r="A203">
        <f t="shared" si="18"/>
        <v>99</v>
      </c>
      <c r="B203">
        <f t="shared" si="19"/>
        <v>2.028</v>
      </c>
      <c r="C203">
        <f t="shared" si="20"/>
        <v>67.828000000000003</v>
      </c>
      <c r="D203">
        <f t="shared" si="17"/>
        <v>2.0590000000000002</v>
      </c>
      <c r="E203">
        <f t="shared" si="21"/>
        <v>67.828000000000003</v>
      </c>
      <c r="F203">
        <f t="shared" si="22"/>
        <v>191.26220073473939</v>
      </c>
      <c r="G203">
        <f t="shared" si="23"/>
        <v>1.6033947750000003E-2</v>
      </c>
      <c r="K203">
        <v>68.022999999999996</v>
      </c>
      <c r="L203">
        <v>99.5</v>
      </c>
      <c r="M203">
        <v>2.0379999999999998</v>
      </c>
      <c r="N203">
        <v>190.744</v>
      </c>
      <c r="O203">
        <v>1.6E-2</v>
      </c>
    </row>
    <row r="204" spans="1:15" x14ac:dyDescent="0.25">
      <c r="A204">
        <f t="shared" si="18"/>
        <v>99.5</v>
      </c>
      <c r="B204">
        <f t="shared" si="19"/>
        <v>2.0379999999999998</v>
      </c>
      <c r="C204">
        <f t="shared" si="20"/>
        <v>68.022999999999996</v>
      </c>
      <c r="D204">
        <f t="shared" si="17"/>
        <v>2.069</v>
      </c>
      <c r="E204">
        <f t="shared" si="21"/>
        <v>68.022999999999996</v>
      </c>
      <c r="F204">
        <f t="shared" si="22"/>
        <v>191.8316963771245</v>
      </c>
      <c r="G204">
        <f t="shared" si="23"/>
        <v>1.6111820249999999E-2</v>
      </c>
      <c r="K204">
        <v>68.188999999999993</v>
      </c>
      <c r="L204">
        <v>100</v>
      </c>
      <c r="M204">
        <v>2.0489999999999999</v>
      </c>
      <c r="N204">
        <v>191.21100000000001</v>
      </c>
      <c r="O204">
        <v>1.6E-2</v>
      </c>
    </row>
    <row r="205" spans="1:15" x14ac:dyDescent="0.25">
      <c r="A205">
        <f t="shared" si="18"/>
        <v>100</v>
      </c>
      <c r="B205">
        <f t="shared" si="19"/>
        <v>2.0489999999999999</v>
      </c>
      <c r="C205">
        <f t="shared" si="20"/>
        <v>68.188999999999993</v>
      </c>
      <c r="D205">
        <f t="shared" si="17"/>
        <v>2.08</v>
      </c>
      <c r="E205">
        <f t="shared" si="21"/>
        <v>68.188999999999993</v>
      </c>
      <c r="F205">
        <f t="shared" si="22"/>
        <v>192.32164701727996</v>
      </c>
      <c r="G205">
        <f t="shared" si="23"/>
        <v>1.619748E-2</v>
      </c>
      <c r="K205">
        <v>68.290000000000006</v>
      </c>
      <c r="L205">
        <v>100.5</v>
      </c>
      <c r="M205">
        <v>2.06</v>
      </c>
      <c r="N205">
        <v>191.49199999999999</v>
      </c>
      <c r="O205">
        <v>1.6E-2</v>
      </c>
    </row>
    <row r="206" spans="1:15" x14ac:dyDescent="0.25">
      <c r="A206">
        <f t="shared" si="18"/>
        <v>100.5</v>
      </c>
      <c r="B206">
        <f t="shared" si="19"/>
        <v>2.06</v>
      </c>
      <c r="C206">
        <f t="shared" si="20"/>
        <v>68.290000000000006</v>
      </c>
      <c r="D206">
        <f t="shared" si="17"/>
        <v>2.0910000000000002</v>
      </c>
      <c r="E206">
        <f t="shared" si="21"/>
        <v>68.290000000000006</v>
      </c>
      <c r="F206">
        <f t="shared" si="22"/>
        <v>192.6285295927174</v>
      </c>
      <c r="G206">
        <f t="shared" si="23"/>
        <v>1.6283139750000002E-2</v>
      </c>
      <c r="K206">
        <v>68.409000000000006</v>
      </c>
      <c r="L206">
        <v>101</v>
      </c>
      <c r="M206">
        <v>2.0710000000000002</v>
      </c>
      <c r="N206">
        <v>191.827</v>
      </c>
      <c r="O206">
        <v>1.6E-2</v>
      </c>
    </row>
    <row r="207" spans="1:15" x14ac:dyDescent="0.25">
      <c r="A207">
        <f t="shared" si="18"/>
        <v>101</v>
      </c>
      <c r="B207">
        <f t="shared" si="19"/>
        <v>2.0710000000000002</v>
      </c>
      <c r="C207">
        <f t="shared" si="20"/>
        <v>68.409000000000006</v>
      </c>
      <c r="D207">
        <f t="shared" ref="D207:D209" si="24">B207-$B$13</f>
        <v>2.1020000000000003</v>
      </c>
      <c r="E207">
        <f t="shared" si="21"/>
        <v>68.409000000000006</v>
      </c>
      <c r="F207">
        <f t="shared" si="22"/>
        <v>192.98643062867319</v>
      </c>
      <c r="G207">
        <f t="shared" si="23"/>
        <v>1.6368799500000003E-2</v>
      </c>
      <c r="K207">
        <v>68.572999999999993</v>
      </c>
      <c r="L207">
        <v>101.5</v>
      </c>
      <c r="M207">
        <v>2.0819999999999999</v>
      </c>
      <c r="N207">
        <v>192.28700000000001</v>
      </c>
      <c r="O207">
        <v>1.6E-2</v>
      </c>
    </row>
    <row r="208" spans="1:15" x14ac:dyDescent="0.25">
      <c r="A208">
        <f t="shared" si="18"/>
        <v>101.5</v>
      </c>
      <c r="B208">
        <f t="shared" si="19"/>
        <v>2.0819999999999999</v>
      </c>
      <c r="C208">
        <f t="shared" si="20"/>
        <v>68.572999999999993</v>
      </c>
      <c r="D208">
        <f t="shared" si="24"/>
        <v>2.113</v>
      </c>
      <c r="E208">
        <f t="shared" si="21"/>
        <v>68.572999999999993</v>
      </c>
      <c r="F208">
        <f t="shared" si="22"/>
        <v>193.47154625934215</v>
      </c>
      <c r="G208">
        <f t="shared" si="23"/>
        <v>1.6454459250000001E-2</v>
      </c>
      <c r="K208">
        <v>48.591999999999999</v>
      </c>
      <c r="L208">
        <v>101.65</v>
      </c>
      <c r="M208">
        <v>2.085</v>
      </c>
      <c r="N208">
        <v>136.25899999999999</v>
      </c>
      <c r="O208">
        <v>1.6E-2</v>
      </c>
    </row>
    <row r="209" spans="1:7" x14ac:dyDescent="0.25">
      <c r="A209">
        <f t="shared" si="18"/>
        <v>101.65</v>
      </c>
      <c r="B209">
        <f t="shared" si="19"/>
        <v>2.085</v>
      </c>
      <c r="C209">
        <f t="shared" si="20"/>
        <v>48.591999999999999</v>
      </c>
      <c r="D209">
        <f t="shared" si="24"/>
        <v>2.1160000000000001</v>
      </c>
      <c r="E209">
        <f t="shared" si="21"/>
        <v>48.591999999999999</v>
      </c>
      <c r="F209">
        <f t="shared" si="22"/>
        <v>137.10160708694596</v>
      </c>
      <c r="G209">
        <f t="shared" si="23"/>
        <v>1.6477821E-2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S1(water)</vt:lpstr>
      <vt:lpstr>S2(water)(DMTA)</vt:lpstr>
      <vt:lpstr>S3(water)</vt:lpstr>
      <vt:lpstr>S4(water)</vt:lpstr>
      <vt:lpstr>S5(water)</vt:lpstr>
      <vt:lpstr>S6(water)(DMTA)</vt:lpstr>
      <vt:lpstr>S7(water)</vt:lpstr>
      <vt:lpstr>Calculations</vt:lpstr>
      <vt:lpstr>Comparison Graphs</vt:lpstr>
      <vt:lpstr>Sample dimensions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Forster, Aaron M.</dc:creator>
  <cp:lastModifiedBy>Krishnamurthy, Ajay</cp:lastModifiedBy>
  <dcterms:created xsi:type="dcterms:W3CDTF">2014-11-26T20:20:57Z</dcterms:created>
  <dcterms:modified xsi:type="dcterms:W3CDTF">2016-12-06T15:46:10Z</dcterms:modified>
</cp:coreProperties>
</file>